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ervyakova\Desktop\Питание\Питание 24-25\Таблицы на сайт\"/>
    </mc:Choice>
  </mc:AlternateContent>
  <bookViews>
    <workbookView xWindow="0" yWindow="0" windowWidth="28800" windowHeight="108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75" i="1" l="1"/>
  <c r="L488" i="1"/>
  <c r="L489" i="1"/>
  <c r="F439" i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J488" i="1"/>
  <c r="I488" i="1"/>
  <c r="H488" i="1"/>
  <c r="B476" i="1"/>
  <c r="J475" i="1"/>
  <c r="J489" i="1"/>
  <c r="I475" i="1"/>
  <c r="H475" i="1"/>
  <c r="H489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/>
  <c r="J451" i="1"/>
  <c r="I451" i="1"/>
  <c r="I465" i="1" s="1"/>
  <c r="H451" i="1"/>
  <c r="G451" i="1"/>
  <c r="G465" i="1" s="1"/>
  <c r="F451" i="1"/>
  <c r="F465" i="1" s="1"/>
  <c r="B440" i="1"/>
  <c r="A440" i="1"/>
  <c r="L439" i="1"/>
  <c r="J439" i="1"/>
  <c r="I439" i="1"/>
  <c r="H439" i="1"/>
  <c r="G439" i="1"/>
  <c r="B427" i="1"/>
  <c r="L426" i="1"/>
  <c r="J426" i="1"/>
  <c r="J440" i="1"/>
  <c r="I426" i="1"/>
  <c r="H426" i="1"/>
  <c r="H440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/>
  <c r="I303" i="1"/>
  <c r="H303" i="1"/>
  <c r="G303" i="1"/>
  <c r="F303" i="1"/>
  <c r="F317" i="1"/>
  <c r="B293" i="1"/>
  <c r="A293" i="1"/>
  <c r="L292" i="1"/>
  <c r="J292" i="1"/>
  <c r="I292" i="1"/>
  <c r="H292" i="1"/>
  <c r="G292" i="1"/>
  <c r="F292" i="1"/>
  <c r="B280" i="1"/>
  <c r="L279" i="1"/>
  <c r="L293" i="1"/>
  <c r="J279" i="1"/>
  <c r="I279" i="1"/>
  <c r="I293" i="1"/>
  <c r="H279" i="1"/>
  <c r="G279" i="1"/>
  <c r="G293" i="1"/>
  <c r="F279" i="1"/>
  <c r="B268" i="1"/>
  <c r="A268" i="1"/>
  <c r="L267" i="1"/>
  <c r="J267" i="1"/>
  <c r="I267" i="1"/>
  <c r="H267" i="1"/>
  <c r="G267" i="1"/>
  <c r="G268" i="1"/>
  <c r="F267" i="1"/>
  <c r="B255" i="1"/>
  <c r="A255" i="1"/>
  <c r="L254" i="1"/>
  <c r="L268" i="1"/>
  <c r="I254" i="1"/>
  <c r="H254" i="1"/>
  <c r="H268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G440" i="1"/>
  <c r="I440" i="1"/>
  <c r="L440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/>
  <c r="J231" i="1"/>
  <c r="J244" i="1"/>
  <c r="I231" i="1"/>
  <c r="I244" i="1"/>
  <c r="H231" i="1"/>
  <c r="G231" i="1"/>
  <c r="G244" i="1"/>
  <c r="F231" i="1"/>
  <c r="F244" i="1"/>
  <c r="B221" i="1"/>
  <c r="A221" i="1"/>
  <c r="L220" i="1"/>
  <c r="J220" i="1"/>
  <c r="I220" i="1"/>
  <c r="H220" i="1"/>
  <c r="G220" i="1"/>
  <c r="F220" i="1"/>
  <c r="B208" i="1"/>
  <c r="A208" i="1"/>
  <c r="L207" i="1"/>
  <c r="L221" i="1"/>
  <c r="J207" i="1"/>
  <c r="J221" i="1"/>
  <c r="I207" i="1"/>
  <c r="I221" i="1"/>
  <c r="H207" i="1"/>
  <c r="H221" i="1"/>
  <c r="G207" i="1"/>
  <c r="G221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/>
  <c r="J160" i="1"/>
  <c r="J174" i="1"/>
  <c r="I160" i="1"/>
  <c r="I174" i="1"/>
  <c r="H160" i="1"/>
  <c r="G160" i="1"/>
  <c r="G174" i="1"/>
  <c r="F160" i="1"/>
  <c r="F174" i="1"/>
  <c r="B149" i="1"/>
  <c r="A149" i="1"/>
  <c r="L148" i="1"/>
  <c r="J148" i="1"/>
  <c r="I148" i="1"/>
  <c r="H148" i="1"/>
  <c r="G148" i="1"/>
  <c r="F148" i="1"/>
  <c r="B136" i="1"/>
  <c r="A136" i="1"/>
  <c r="L135" i="1"/>
  <c r="L149" i="1"/>
  <c r="J135" i="1"/>
  <c r="J149" i="1"/>
  <c r="I135" i="1"/>
  <c r="I149" i="1"/>
  <c r="H135" i="1"/>
  <c r="G135" i="1"/>
  <c r="G149" i="1"/>
  <c r="F135" i="1"/>
  <c r="B125" i="1"/>
  <c r="A125" i="1"/>
  <c r="L124" i="1"/>
  <c r="J124" i="1"/>
  <c r="I124" i="1"/>
  <c r="H124" i="1"/>
  <c r="H125" i="1"/>
  <c r="G124" i="1"/>
  <c r="F124" i="1"/>
  <c r="B112" i="1"/>
  <c r="A112" i="1"/>
  <c r="L111" i="1"/>
  <c r="L125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/>
  <c r="B29" i="1"/>
  <c r="A29" i="1"/>
  <c r="L28" i="1"/>
  <c r="J28" i="1"/>
  <c r="I28" i="1"/>
  <c r="G28" i="1"/>
  <c r="F28" i="1"/>
  <c r="F29" i="1"/>
  <c r="B16" i="1"/>
  <c r="A16" i="1"/>
  <c r="L15" i="1"/>
  <c r="J15" i="1"/>
  <c r="I15" i="1"/>
  <c r="G15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/>
  <c r="J490" i="1"/>
  <c r="F490" i="1" l="1"/>
  <c r="H490" i="1"/>
  <c r="G490" i="1"/>
  <c r="I490" i="1"/>
</calcChain>
</file>

<file path=xl/sharedStrings.xml><?xml version="1.0" encoding="utf-8"?>
<sst xmlns="http://schemas.openxmlformats.org/spreadsheetml/2006/main" count="754" uniqueCount="210">
  <si>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</si>
  <si>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</si>
  <si>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</si>
  <si>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</si>
  <si>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</si>
  <si>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</si>
  <si>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</si>
  <si>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</si>
  <si>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</si>
  <si>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</si>
  <si>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</si>
  <si>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</si>
  <si>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</si>
  <si>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</si>
  <si>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</si>
  <si>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</si>
  <si>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</si>
  <si>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</si>
  <si>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</si>
  <si>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</si>
  <si>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</si>
  <si>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</si>
  <si>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</si>
  <si>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</si>
  <si>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</si>
  <si>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</si>
  <si>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</si>
  <si>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</si>
  <si>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</si>
  <si>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</si>
  <si>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</si>
  <si>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</si>
  <si>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</si>
  <si>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</si>
  <si>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</si>
  <si>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</si>
  <si>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</si>
  <si>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</si>
  <si>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</si>
  <si>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</si>
  <si>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</si>
  <si>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379/м/ссж</t>
  </si>
  <si>
    <t>Салат из моркови с кукурузой</t>
  </si>
  <si>
    <t>Суп с рисом с томатом на курином бульоне</t>
  </si>
  <si>
    <t>Биточки из курицы</t>
  </si>
  <si>
    <t>Макароны отварные</t>
  </si>
  <si>
    <t>Компот из изюма 200/11</t>
  </si>
  <si>
    <t>Хлеб пшеничный обогащенный йодоказеином</t>
  </si>
  <si>
    <t>Хлеб ржано-пшеничный обогащенный йодоказеином</t>
  </si>
  <si>
    <t>Салат морковный</t>
  </si>
  <si>
    <t>Салат из свежей капусты с кукурузой и морковью</t>
  </si>
  <si>
    <t>Каша гречневая рассыпчатая</t>
  </si>
  <si>
    <t>Салат овощной с яблоками</t>
  </si>
  <si>
    <t>Суп картофельный с макаронами на курином бульоне</t>
  </si>
  <si>
    <t>Картофельное пюре</t>
  </si>
  <si>
    <t>Сок фруктовый</t>
  </si>
  <si>
    <t>Винегрет овощной</t>
  </si>
  <si>
    <t>Картофель отварной</t>
  </si>
  <si>
    <t>Рагу из овощей с курицей</t>
  </si>
  <si>
    <t>Салат из свеклы с сыром</t>
  </si>
  <si>
    <t>Салат картофельный с морковью и зеленым горошком</t>
  </si>
  <si>
    <t>Суп рыбный</t>
  </si>
  <si>
    <t>Каша вязкая молочная из пшеничной крупы</t>
  </si>
  <si>
    <t>Салат из квашеной капусты со свеклой</t>
  </si>
  <si>
    <t>Фрикадельки куриные</t>
  </si>
  <si>
    <t>Мясо тушеное (свинина)</t>
  </si>
  <si>
    <t>Омлет натуральный</t>
  </si>
  <si>
    <t>Бефстроганов из куриного филе</t>
  </si>
  <si>
    <t xml:space="preserve">Запеканка творожная Золотистая </t>
  </si>
  <si>
    <t>Суфле из печени</t>
  </si>
  <si>
    <t>МАОУ лицей № 23</t>
  </si>
  <si>
    <t>директор</t>
  </si>
  <si>
    <t>Гоман</t>
  </si>
  <si>
    <t>Бутерброд с маслом и твердым сыром</t>
  </si>
  <si>
    <t>фрукты свежие по сезону</t>
  </si>
  <si>
    <t>Фрукты свежие по сезону</t>
  </si>
  <si>
    <t>338</t>
  </si>
  <si>
    <t>174</t>
  </si>
  <si>
    <t>Напиток кофейный на молоке</t>
  </si>
  <si>
    <t>59</t>
  </si>
  <si>
    <t>116</t>
  </si>
  <si>
    <t>294</t>
  </si>
  <si>
    <t>202</t>
  </si>
  <si>
    <t>348</t>
  </si>
  <si>
    <t>б/н**</t>
  </si>
  <si>
    <t>45</t>
  </si>
  <si>
    <t>62,/45</t>
  </si>
  <si>
    <t>Чай с сахаром и лимоном</t>
  </si>
  <si>
    <t>377</t>
  </si>
  <si>
    <t>50</t>
  </si>
  <si>
    <t>б/н/</t>
  </si>
  <si>
    <t>Борщ с капустой и картофелем на курином бульоне со сметаной</t>
  </si>
  <si>
    <t>49,о</t>
  </si>
  <si>
    <t>210</t>
  </si>
  <si>
    <t>82</t>
  </si>
  <si>
    <t>256с</t>
  </si>
  <si>
    <t>171</t>
  </si>
  <si>
    <t>388</t>
  </si>
  <si>
    <t>40</t>
  </si>
  <si>
    <t>Огурцы свежие порционные</t>
  </si>
  <si>
    <t>Какао на молоке</t>
  </si>
  <si>
    <t>71,</t>
  </si>
  <si>
    <t>382</t>
  </si>
  <si>
    <t>338б</t>
  </si>
  <si>
    <t>Фрукты свежие (яблоко)</t>
  </si>
  <si>
    <t>Котлета рыбная запеченная в белом соусе</t>
  </si>
  <si>
    <t>56</t>
  </si>
  <si>
    <t>103м</t>
  </si>
  <si>
    <t>234/330</t>
  </si>
  <si>
    <t>312м</t>
  </si>
  <si>
    <t>389</t>
  </si>
  <si>
    <t>Котлеты Домашние с соусом</t>
  </si>
  <si>
    <t>Чай с молоком</t>
  </si>
  <si>
    <t>*271гс/331</t>
  </si>
  <si>
    <t>378</t>
  </si>
  <si>
    <t>Щи из свежей капусты с картофелем на курином бульоне со сметаной</t>
  </si>
  <si>
    <t>Плов из птицы</t>
  </si>
  <si>
    <t>Компот из ягод  с/мор</t>
  </si>
  <si>
    <t>67</t>
  </si>
  <si>
    <t>88</t>
  </si>
  <si>
    <t>291м</t>
  </si>
  <si>
    <t>342</t>
  </si>
  <si>
    <t>Запеканка из творога с соусом кисельным из ягод</t>
  </si>
  <si>
    <t>Чай с шиповником</t>
  </si>
  <si>
    <t>223</t>
  </si>
  <si>
    <t>376</t>
  </si>
  <si>
    <t>Суп картофельный с горохом на курином бульоне</t>
  </si>
  <si>
    <t>Компот из яблок</t>
  </si>
  <si>
    <t>Салат из белокочанной капусты с морковью</t>
  </si>
  <si>
    <t>Тефтеля мясная с соусом  томатным</t>
  </si>
  <si>
    <t>102</t>
  </si>
  <si>
    <t>278/сг/363</t>
  </si>
  <si>
    <t>125</t>
  </si>
  <si>
    <t>451к</t>
  </si>
  <si>
    <t>Каша вязкая  молочная овсяная</t>
  </si>
  <si>
    <t>Кофейный напиток на молоке</t>
  </si>
  <si>
    <t>3</t>
  </si>
  <si>
    <t>173</t>
  </si>
  <si>
    <t>379</t>
  </si>
  <si>
    <t>62</t>
  </si>
  <si>
    <t>Суп из овощей с зеленым горошком на курином бульоне со сметаной</t>
  </si>
  <si>
    <t>99</t>
  </si>
  <si>
    <t>289п</t>
  </si>
  <si>
    <t>Компот из изюма</t>
  </si>
  <si>
    <t>Хлеб ржано-пшеничный</t>
  </si>
  <si>
    <t>Рис отварной с маслом</t>
  </si>
  <si>
    <t>Салат овощной c яблоками</t>
  </si>
  <si>
    <t>Рассольник ленинградский на курином бульоне со сметаной  (перловка)</t>
  </si>
  <si>
    <t>96</t>
  </si>
  <si>
    <t>Шницель натуральный  рубленный с томатным соусом</t>
  </si>
  <si>
    <t>267гп/363</t>
  </si>
  <si>
    <t>Макаронные изделия отварные</t>
  </si>
  <si>
    <t>Напиток из плодов шиповника</t>
  </si>
  <si>
    <t>Какао на  молоке</t>
  </si>
  <si>
    <t>фрукты свежие (яблоко)</t>
  </si>
  <si>
    <t>Картофель тушеный с печенью</t>
  </si>
  <si>
    <t>284</t>
  </si>
  <si>
    <t>Салат "Осенний"</t>
  </si>
  <si>
    <t>99к</t>
  </si>
  <si>
    <t>Гречка с мясом по-купечески</t>
  </si>
  <si>
    <t>244</t>
  </si>
  <si>
    <t>Запеканка творожная "Золотистая"</t>
  </si>
  <si>
    <t>Гуляш из отварного мяса</t>
  </si>
  <si>
    <t>150к</t>
  </si>
  <si>
    <t>260мс</t>
  </si>
  <si>
    <t>Бутерброд с маслом  и твердым сыром</t>
  </si>
  <si>
    <t>Рагу из овощей</t>
  </si>
  <si>
    <t>47</t>
  </si>
  <si>
    <t>297</t>
  </si>
  <si>
    <t>142</t>
  </si>
  <si>
    <t>Мясо тушеное</t>
  </si>
  <si>
    <t>Пюре картофельное</t>
  </si>
  <si>
    <t>Сок в ассортименте</t>
  </si>
  <si>
    <t>Компот из вишни с/мор</t>
  </si>
  <si>
    <t>*290/330</t>
  </si>
  <si>
    <t>Суп-лапша домашняя с птицей</t>
  </si>
  <si>
    <t>113</t>
  </si>
  <si>
    <t>Щи из свежей капусты с картофелем на курином бульоне cо сметаной</t>
  </si>
  <si>
    <t>Гуляш из птицы</t>
  </si>
  <si>
    <t>290/331</t>
  </si>
  <si>
    <t>Хлеб пшеничный обогащенный йодоказеином/</t>
  </si>
  <si>
    <t>Суп картофельный с макаронными изделиями на бульоне</t>
  </si>
  <si>
    <t>338м</t>
  </si>
  <si>
    <t>271к</t>
  </si>
  <si>
    <t>б/н</t>
  </si>
  <si>
    <t>Котлеты рубленные  из птицы с соусом</t>
  </si>
  <si>
    <t>294м/331м*</t>
  </si>
  <si>
    <t>Пудинг из творога с соусом кисельным из ягод</t>
  </si>
  <si>
    <t>222</t>
  </si>
  <si>
    <t>Жаркое по-домашнему</t>
  </si>
  <si>
    <t>259с*</t>
  </si>
  <si>
    <t>бутерброд</t>
  </si>
  <si>
    <t>Макаронные изделия отварные, котлеты домашние с салатом из белокочанной капусты с морковью</t>
  </si>
  <si>
    <t>202/*271гс/331</t>
  </si>
  <si>
    <t>Рагу из овощей с котлетой рубленной из курицы с маслом и салат из сырых овощей</t>
  </si>
  <si>
    <t>142/294/23</t>
  </si>
  <si>
    <t>Омлет натуральный и подгарнировка из отварной кукурузы</t>
  </si>
  <si>
    <t>210/133</t>
  </si>
  <si>
    <t>Каша гречневая рассыпчатая с биточками особыми в соусе и салат морковный</t>
  </si>
  <si>
    <t>171/*269сг/331/131</t>
  </si>
  <si>
    <t>Жаркое по домашнему (курица), салат морковный</t>
  </si>
  <si>
    <t>259п/62,/45</t>
  </si>
  <si>
    <t>Омлет с сыром и огурцы свежие порционные</t>
  </si>
  <si>
    <t>211/71</t>
  </si>
  <si>
    <t>Макароны отварные, котлеты домашние с соусом и салат из сырых овощей</t>
  </si>
  <si>
    <t>202/*271гс/331/29з</t>
  </si>
  <si>
    <t xml:space="preserve">Биточки  из курицы, рис отварной с маслом, салат из белокачанной капусты с кукурузой </t>
  </si>
  <si>
    <t>294/171/49*</t>
  </si>
  <si>
    <t>Макаронные изделия отварные с биточками особыми в соусе и салат "Осенний"</t>
  </si>
  <si>
    <t>202/*269сг/331/99к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</si>
</sst>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9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" xfId="8" applyNumberFormat="1" applyFont="1" applyFill="1" applyBorder="1" applyAlignment="1">
      <alignment horizontal="center" vertical="center"/>
    </xf>
    <xf numFmtId="0" fontId="17" fillId="4" borderId="2" xfId="8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8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Normal="100" workbookViewId="0">
      <pane xSplit="4" ySplit="5" topLeftCell="E315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70</v>
      </c>
      <c r="D1" s="91"/>
      <c r="E1" s="91"/>
      <c r="F1" s="12" t="s">
        <v>16</v>
      </c>
      <c r="G1" s="2" t="s">
        <v>17</v>
      </c>
      <c r="H1" s="92" t="s">
        <v>71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 t="s">
        <v>72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5.72</v>
      </c>
      <c r="H6" s="40">
        <v>10.34</v>
      </c>
      <c r="I6" s="40">
        <v>40.9</v>
      </c>
      <c r="J6" s="40">
        <v>280</v>
      </c>
      <c r="K6" s="41" t="s">
        <v>77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41</v>
      </c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76</v>
      </c>
      <c r="L10" s="43"/>
    </row>
    <row r="11" spans="1:12" ht="15" x14ac:dyDescent="0.25">
      <c r="A11" s="23"/>
      <c r="B11" s="15"/>
      <c r="C11" s="11"/>
      <c r="D11" s="7" t="s">
        <v>191</v>
      </c>
      <c r="E11" s="42" t="s">
        <v>73</v>
      </c>
      <c r="F11" s="43">
        <v>50</v>
      </c>
      <c r="G11" s="43">
        <v>6.56</v>
      </c>
      <c r="H11" s="43">
        <v>7.17</v>
      </c>
      <c r="I11" s="43">
        <v>14.92</v>
      </c>
      <c r="J11" s="43">
        <v>150.51</v>
      </c>
      <c r="K11" s="44">
        <v>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>
        <v>107.51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15.579999999999998</v>
      </c>
      <c r="H15" s="19">
        <f t="shared" si="0"/>
        <v>20.41</v>
      </c>
      <c r="I15" s="19">
        <f t="shared" si="0"/>
        <v>81.52</v>
      </c>
      <c r="J15" s="19">
        <f t="shared" si="0"/>
        <v>576.51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42</v>
      </c>
      <c r="F16" s="43">
        <v>60</v>
      </c>
      <c r="G16" s="43">
        <v>0.95</v>
      </c>
      <c r="H16" s="43">
        <v>3.72</v>
      </c>
      <c r="I16" s="43">
        <v>6.76</v>
      </c>
      <c r="J16" s="43">
        <v>64.599999999999994</v>
      </c>
      <c r="K16" s="44" t="s">
        <v>79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43</v>
      </c>
      <c r="F17" s="43">
        <v>200</v>
      </c>
      <c r="G17" s="43">
        <v>6.74</v>
      </c>
      <c r="H17" s="43">
        <v>9.6999999999999993</v>
      </c>
      <c r="I17" s="43">
        <v>12.74</v>
      </c>
      <c r="J17" s="43">
        <v>166.06</v>
      </c>
      <c r="K17" s="44" t="s">
        <v>80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44</v>
      </c>
      <c r="F18" s="43">
        <v>90</v>
      </c>
      <c r="G18" s="43">
        <v>14.7</v>
      </c>
      <c r="H18" s="43">
        <v>17.25</v>
      </c>
      <c r="I18" s="43">
        <v>11.57</v>
      </c>
      <c r="J18" s="43">
        <v>262.02</v>
      </c>
      <c r="K18" s="44" t="s">
        <v>81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45</v>
      </c>
      <c r="F19" s="43">
        <v>150</v>
      </c>
      <c r="G19" s="43">
        <v>5.93</v>
      </c>
      <c r="H19" s="43">
        <v>1.1100000000000001</v>
      </c>
      <c r="I19" s="43">
        <v>36.54</v>
      </c>
      <c r="J19" s="43">
        <v>179.55</v>
      </c>
      <c r="K19" s="44" t="s">
        <v>82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46</v>
      </c>
      <c r="F20" s="43">
        <v>200</v>
      </c>
      <c r="G20" s="43">
        <v>0.92</v>
      </c>
      <c r="H20" s="43">
        <v>0.2</v>
      </c>
      <c r="I20" s="43">
        <v>36.1</v>
      </c>
      <c r="J20" s="43">
        <v>141.36000000000001</v>
      </c>
      <c r="K20" s="44" t="s">
        <v>83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30</v>
      </c>
      <c r="G21" s="43">
        <v>2.4</v>
      </c>
      <c r="H21" s="43">
        <v>0.6</v>
      </c>
      <c r="I21" s="43">
        <v>16.5</v>
      </c>
      <c r="J21" s="43">
        <v>81</v>
      </c>
      <c r="K21" s="44" t="s">
        <v>84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40</v>
      </c>
      <c r="G22" s="43">
        <v>2.88</v>
      </c>
      <c r="H22" s="43">
        <v>0.44</v>
      </c>
      <c r="I22" s="43">
        <v>19</v>
      </c>
      <c r="J22" s="43">
        <v>91.2</v>
      </c>
      <c r="K22" s="44" t="s">
        <v>84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34.520000000000003</v>
      </c>
      <c r="H28" s="19">
        <f t="shared" si="2"/>
        <v>33.019999999999996</v>
      </c>
      <c r="I28" s="19">
        <f t="shared" si="2"/>
        <v>139.21</v>
      </c>
      <c r="J28" s="19">
        <f t="shared" si="2"/>
        <v>985.79000000000008</v>
      </c>
      <c r="K28" s="25"/>
      <c r="L28" s="19">
        <f t="shared" ref="L28" si="3">SUM(L16:L27)</f>
        <v>107.51</v>
      </c>
    </row>
    <row r="29" spans="1:12" ht="15.75" thickBot="1" x14ac:dyDescent="0.25">
      <c r="A29" s="29">
        <f>A6</f>
        <v>1</v>
      </c>
      <c r="B29" s="30">
        <f>B6</f>
        <v>1</v>
      </c>
      <c r="C29" s="88" t="s">
        <v>4</v>
      </c>
      <c r="D29" s="89"/>
      <c r="E29" s="31"/>
      <c r="F29" s="32">
        <f>F15+F28</f>
        <v>1320</v>
      </c>
      <c r="G29" s="32">
        <f t="shared" ref="G29:J29" si="4">G15+G28</f>
        <v>50.1</v>
      </c>
      <c r="H29" s="32">
        <f t="shared" si="4"/>
        <v>53.429999999999993</v>
      </c>
      <c r="I29" s="32">
        <f t="shared" si="4"/>
        <v>220.73000000000002</v>
      </c>
      <c r="J29" s="32">
        <f t="shared" si="4"/>
        <v>1562.3000000000002</v>
      </c>
      <c r="K29" s="32"/>
      <c r="L29" s="32">
        <f t="shared" ref="L29" si="5">L15+L28</f>
        <v>215.02</v>
      </c>
    </row>
    <row r="30" spans="1:12" ht="25.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200</v>
      </c>
      <c r="F30" s="40">
        <v>245</v>
      </c>
      <c r="G30" s="40">
        <v>17.47</v>
      </c>
      <c r="H30" s="40">
        <v>22.34</v>
      </c>
      <c r="I30" s="40">
        <v>25.21</v>
      </c>
      <c r="J30" s="40">
        <v>387.46</v>
      </c>
      <c r="K30" s="41" t="s">
        <v>201</v>
      </c>
      <c r="L30" s="40"/>
    </row>
    <row r="31" spans="1:12" ht="15" x14ac:dyDescent="0.25">
      <c r="A31" s="14"/>
      <c r="B31" s="15"/>
      <c r="C31" s="11"/>
      <c r="D31" s="6"/>
      <c r="E31" s="42"/>
      <c r="F31" s="80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87</v>
      </c>
      <c r="F32" s="80">
        <v>207</v>
      </c>
      <c r="G32" s="43">
        <v>0.14000000000000001</v>
      </c>
      <c r="H32" s="43">
        <v>0</v>
      </c>
      <c r="I32" s="43">
        <v>8.49</v>
      </c>
      <c r="J32" s="43">
        <v>34.49</v>
      </c>
      <c r="K32" s="44" t="s">
        <v>88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47</v>
      </c>
      <c r="F33" s="80">
        <v>50</v>
      </c>
      <c r="G33" s="43">
        <v>8.31</v>
      </c>
      <c r="H33" s="43">
        <v>11.47</v>
      </c>
      <c r="I33" s="43">
        <v>3.54</v>
      </c>
      <c r="J33" s="43">
        <v>150.49</v>
      </c>
      <c r="K33" s="44" t="s">
        <v>90</v>
      </c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>
        <v>107.51</v>
      </c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502</v>
      </c>
      <c r="G39" s="19">
        <f t="shared" ref="G39" si="6">SUM(G30:G38)</f>
        <v>25.92</v>
      </c>
      <c r="H39" s="19">
        <f t="shared" ref="H39" si="7">SUM(H30:H38)</f>
        <v>33.81</v>
      </c>
      <c r="I39" s="19">
        <f t="shared" ref="I39" si="8">SUM(I30:I38)</f>
        <v>37.24</v>
      </c>
      <c r="J39" s="19">
        <f t="shared" ref="J39:L39" si="9">SUM(J30:J38)</f>
        <v>572.44000000000005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50</v>
      </c>
      <c r="F40" s="80">
        <v>60</v>
      </c>
      <c r="G40" s="43">
        <v>0.89</v>
      </c>
      <c r="H40" s="43">
        <v>3.68</v>
      </c>
      <c r="I40" s="43">
        <v>6.28</v>
      </c>
      <c r="J40" s="43">
        <v>61.76</v>
      </c>
      <c r="K40" s="44" t="s">
        <v>92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91</v>
      </c>
      <c r="F41" s="80">
        <v>210</v>
      </c>
      <c r="G41" s="43">
        <v>6.26</v>
      </c>
      <c r="H41" s="43">
        <v>11.09</v>
      </c>
      <c r="I41" s="43">
        <v>10.42</v>
      </c>
      <c r="J41" s="43">
        <v>167.27</v>
      </c>
      <c r="K41" s="44" t="s">
        <v>94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65</v>
      </c>
      <c r="F42" s="80">
        <v>90</v>
      </c>
      <c r="G42" s="43">
        <v>9.81</v>
      </c>
      <c r="H42" s="43">
        <v>26.7</v>
      </c>
      <c r="I42" s="43">
        <v>1.78</v>
      </c>
      <c r="J42" s="43">
        <v>286.97000000000003</v>
      </c>
      <c r="K42" s="44" t="s">
        <v>95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51</v>
      </c>
      <c r="F43" s="80">
        <v>150</v>
      </c>
      <c r="G43" s="43">
        <v>8.5399999999999991</v>
      </c>
      <c r="H43" s="43">
        <v>7.74</v>
      </c>
      <c r="I43" s="43">
        <v>38.270000000000003</v>
      </c>
      <c r="J43" s="43">
        <v>256.52999999999997</v>
      </c>
      <c r="K43" s="44" t="s">
        <v>96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152</v>
      </c>
      <c r="F44" s="80">
        <v>200</v>
      </c>
      <c r="G44" s="43">
        <v>0.68</v>
      </c>
      <c r="H44" s="43">
        <v>0.28000000000000003</v>
      </c>
      <c r="I44" s="43">
        <v>20.76</v>
      </c>
      <c r="J44" s="43">
        <v>88.2</v>
      </c>
      <c r="K44" s="44" t="s">
        <v>97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47</v>
      </c>
      <c r="F45" s="80">
        <v>30</v>
      </c>
      <c r="G45" s="43">
        <v>2.4</v>
      </c>
      <c r="H45" s="43">
        <v>0.6</v>
      </c>
      <c r="I45" s="43">
        <v>16.5</v>
      </c>
      <c r="J45" s="43">
        <v>81</v>
      </c>
      <c r="K45" s="44" t="s">
        <v>84</v>
      </c>
      <c r="L45" s="43"/>
    </row>
    <row r="46" spans="1:12" ht="15" x14ac:dyDescent="0.25">
      <c r="A46" s="14"/>
      <c r="B46" s="15"/>
      <c r="C46" s="11"/>
      <c r="D46" s="7" t="s">
        <v>32</v>
      </c>
      <c r="E46" s="42" t="s">
        <v>48</v>
      </c>
      <c r="F46" s="80">
        <v>40</v>
      </c>
      <c r="G46" s="43">
        <v>2.88</v>
      </c>
      <c r="H46" s="43">
        <v>0.44</v>
      </c>
      <c r="I46" s="43">
        <v>19</v>
      </c>
      <c r="J46" s="43">
        <v>91.2</v>
      </c>
      <c r="K46" s="44" t="s">
        <v>84</v>
      </c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31.459999999999997</v>
      </c>
      <c r="H52" s="19">
        <f t="shared" ref="H52" si="11">SUM(H40:H51)</f>
        <v>50.53</v>
      </c>
      <c r="I52" s="19">
        <f t="shared" ref="I52" si="12">SUM(I40:I51)</f>
        <v>113.01</v>
      </c>
      <c r="J52" s="19">
        <f t="shared" ref="J52:L52" si="13">SUM(J40:J51)</f>
        <v>1032.93</v>
      </c>
      <c r="K52" s="25"/>
      <c r="L52" s="19">
        <f t="shared" si="13"/>
        <v>107.51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88" t="s">
        <v>4</v>
      </c>
      <c r="D53" s="89"/>
      <c r="E53" s="31"/>
      <c r="F53" s="32">
        <f>F39+F52</f>
        <v>1282</v>
      </c>
      <c r="G53" s="32">
        <f t="shared" ref="G53" si="14">G39+G52</f>
        <v>57.379999999999995</v>
      </c>
      <c r="H53" s="32">
        <f t="shared" ref="H53" si="15">H39+H52</f>
        <v>84.34</v>
      </c>
      <c r="I53" s="32">
        <f t="shared" ref="I53" si="16">I39+I52</f>
        <v>150.25</v>
      </c>
      <c r="J53" s="32">
        <f t="shared" ref="J53:L53" si="17">J39+J52</f>
        <v>1605.3700000000001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202</v>
      </c>
      <c r="F54" s="40">
        <v>150</v>
      </c>
      <c r="G54" s="40">
        <v>14.55</v>
      </c>
      <c r="H54" s="40">
        <v>23.57</v>
      </c>
      <c r="I54" s="40">
        <v>2.61</v>
      </c>
      <c r="J54" s="40">
        <v>281.60000000000002</v>
      </c>
      <c r="K54" s="41" t="s">
        <v>203</v>
      </c>
      <c r="L54" s="40"/>
    </row>
    <row r="55" spans="1:12" ht="15" x14ac:dyDescent="0.25">
      <c r="A55" s="23"/>
      <c r="B55" s="15"/>
      <c r="C55" s="11"/>
      <c r="D55" s="6"/>
      <c r="E55" s="42"/>
      <c r="F55" s="80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100</v>
      </c>
      <c r="F56" s="80">
        <v>200</v>
      </c>
      <c r="G56" s="43">
        <v>3.88</v>
      </c>
      <c r="H56" s="43">
        <v>3.8</v>
      </c>
      <c r="I56" s="43">
        <v>13.1</v>
      </c>
      <c r="J56" s="43">
        <v>101.88</v>
      </c>
      <c r="K56" s="44" t="s">
        <v>102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47</v>
      </c>
      <c r="F57" s="80">
        <v>50</v>
      </c>
      <c r="G57" s="43">
        <v>8.31</v>
      </c>
      <c r="H57" s="43">
        <v>11.47</v>
      </c>
      <c r="I57" s="43">
        <v>3.54</v>
      </c>
      <c r="J57" s="43">
        <v>150.49</v>
      </c>
      <c r="K57" s="44" t="s">
        <v>90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104</v>
      </c>
      <c r="F58" s="80">
        <v>120</v>
      </c>
      <c r="G58" s="43">
        <v>0.48</v>
      </c>
      <c r="H58" s="43">
        <v>0.48</v>
      </c>
      <c r="I58" s="43">
        <v>11.76</v>
      </c>
      <c r="J58" s="43">
        <v>56.4</v>
      </c>
      <c r="K58" s="44" t="s">
        <v>103</v>
      </c>
      <c r="L58" s="43"/>
    </row>
    <row r="59" spans="1:12" ht="15" x14ac:dyDescent="0.25">
      <c r="A59" s="23"/>
      <c r="B59" s="15"/>
      <c r="C59" s="11"/>
      <c r="D59" s="79"/>
      <c r="E59" s="42"/>
      <c r="F59" s="43"/>
      <c r="G59" s="43"/>
      <c r="H59" s="43"/>
      <c r="I59" s="43"/>
      <c r="J59" s="43"/>
      <c r="K59" s="44"/>
      <c r="L59" s="43">
        <v>107.51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520</v>
      </c>
      <c r="G63" s="19">
        <f t="shared" ref="G63" si="18">SUM(G54:G62)</f>
        <v>27.220000000000002</v>
      </c>
      <c r="H63" s="19">
        <f t="shared" ref="H63" si="19">SUM(H54:H62)</f>
        <v>39.32</v>
      </c>
      <c r="I63" s="19">
        <f t="shared" ref="I63" si="20">SUM(I54:I62)</f>
        <v>31.009999999999998</v>
      </c>
      <c r="J63" s="19">
        <f t="shared" ref="J63:L63" si="21">SUM(J54:J62)</f>
        <v>590.37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52</v>
      </c>
      <c r="F64" s="80">
        <v>60</v>
      </c>
      <c r="G64" s="43">
        <v>0.7</v>
      </c>
      <c r="H64" s="43">
        <v>0.11</v>
      </c>
      <c r="I64" s="43">
        <v>4.32</v>
      </c>
      <c r="J64" s="43">
        <v>21.06</v>
      </c>
      <c r="K64" s="44" t="s">
        <v>106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53</v>
      </c>
      <c r="F65" s="80">
        <v>200</v>
      </c>
      <c r="G65" s="43">
        <v>8.7200000000000006</v>
      </c>
      <c r="H65" s="43">
        <v>8.8800000000000008</v>
      </c>
      <c r="I65" s="43">
        <v>16.72</v>
      </c>
      <c r="J65" s="43">
        <v>182.84</v>
      </c>
      <c r="K65" s="44" t="s">
        <v>107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105</v>
      </c>
      <c r="F66" s="80">
        <v>90</v>
      </c>
      <c r="G66" s="43">
        <v>10.46</v>
      </c>
      <c r="H66" s="43">
        <v>14.62</v>
      </c>
      <c r="I66" s="43">
        <v>24.39</v>
      </c>
      <c r="J66" s="43">
        <v>269.94</v>
      </c>
      <c r="K66" s="44" t="s">
        <v>108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54</v>
      </c>
      <c r="F67" s="80">
        <v>150</v>
      </c>
      <c r="G67" s="43">
        <v>3.29</v>
      </c>
      <c r="H67" s="43">
        <v>4.46</v>
      </c>
      <c r="I67" s="43">
        <v>22.05</v>
      </c>
      <c r="J67" s="43">
        <v>141.96</v>
      </c>
      <c r="K67" s="44" t="s">
        <v>109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55</v>
      </c>
      <c r="F68" s="80">
        <v>200</v>
      </c>
      <c r="G68" s="43">
        <v>0</v>
      </c>
      <c r="H68" s="43">
        <v>0</v>
      </c>
      <c r="I68" s="43">
        <v>25.2</v>
      </c>
      <c r="J68" s="43">
        <v>100.8</v>
      </c>
      <c r="K68" s="44" t="s">
        <v>110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47</v>
      </c>
      <c r="F69" s="80">
        <v>30</v>
      </c>
      <c r="G69" s="43">
        <v>2.4</v>
      </c>
      <c r="H69" s="43">
        <v>0.6</v>
      </c>
      <c r="I69" s="43">
        <v>16.5</v>
      </c>
      <c r="J69" s="43">
        <v>81</v>
      </c>
      <c r="K69" s="44" t="s">
        <v>84</v>
      </c>
      <c r="L69" s="43"/>
    </row>
    <row r="70" spans="1:12" ht="15" x14ac:dyDescent="0.25">
      <c r="A70" s="23"/>
      <c r="B70" s="15"/>
      <c r="C70" s="11"/>
      <c r="D70" s="7" t="s">
        <v>32</v>
      </c>
      <c r="E70" s="42" t="s">
        <v>48</v>
      </c>
      <c r="F70" s="80">
        <v>40</v>
      </c>
      <c r="G70" s="43">
        <v>2.88</v>
      </c>
      <c r="H70" s="43">
        <v>0.44</v>
      </c>
      <c r="I70" s="43">
        <v>19</v>
      </c>
      <c r="J70" s="43">
        <v>91.2</v>
      </c>
      <c r="K70" s="44" t="s">
        <v>84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28.45</v>
      </c>
      <c r="H76" s="19">
        <f t="shared" ref="H76" si="23">SUM(H64:H75)</f>
        <v>29.110000000000003</v>
      </c>
      <c r="I76" s="19">
        <f t="shared" ref="I76" si="24">SUM(I64:I75)</f>
        <v>128.18</v>
      </c>
      <c r="J76" s="19">
        <f t="shared" ref="J76:L76" si="25">SUM(J64:J75)</f>
        <v>888.80000000000007</v>
      </c>
      <c r="K76" s="25"/>
      <c r="L76" s="19">
        <f t="shared" si="25"/>
        <v>107.51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88" t="s">
        <v>4</v>
      </c>
      <c r="D77" s="89"/>
      <c r="E77" s="31"/>
      <c r="F77" s="32">
        <f>F63+F76</f>
        <v>1290</v>
      </c>
      <c r="G77" s="32">
        <f t="shared" ref="G77" si="26">G63+G76</f>
        <v>55.67</v>
      </c>
      <c r="H77" s="32">
        <f t="shared" ref="H77" si="27">H63+H76</f>
        <v>68.430000000000007</v>
      </c>
      <c r="I77" s="32">
        <f t="shared" ref="I77" si="28">I63+I76</f>
        <v>159.19</v>
      </c>
      <c r="J77" s="32">
        <f t="shared" ref="J77:L77" si="29">J63+J76</f>
        <v>1479.17</v>
      </c>
      <c r="K77" s="32"/>
      <c r="L77" s="32">
        <f t="shared" si="29"/>
        <v>215.02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204</v>
      </c>
      <c r="F78" s="40">
        <v>280</v>
      </c>
      <c r="G78" s="40">
        <v>17.53</v>
      </c>
      <c r="H78" s="40">
        <v>19.2</v>
      </c>
      <c r="I78" s="40">
        <v>48.59</v>
      </c>
      <c r="J78" s="40">
        <v>436.3</v>
      </c>
      <c r="K78" s="41" t="s">
        <v>205</v>
      </c>
      <c r="L78" s="40"/>
    </row>
    <row r="79" spans="1:12" ht="15" x14ac:dyDescent="0.25">
      <c r="A79" s="23"/>
      <c r="B79" s="15"/>
      <c r="C79" s="11"/>
      <c r="D79" s="6"/>
      <c r="E79" s="42"/>
      <c r="F79" s="80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112</v>
      </c>
      <c r="F80" s="80">
        <v>200</v>
      </c>
      <c r="G80" s="43">
        <v>1.42</v>
      </c>
      <c r="H80" s="43">
        <v>1.26</v>
      </c>
      <c r="I80" s="43">
        <v>14.8</v>
      </c>
      <c r="J80" s="43">
        <v>75.34</v>
      </c>
      <c r="K80" s="44" t="s">
        <v>114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47</v>
      </c>
      <c r="F81" s="80">
        <v>50</v>
      </c>
      <c r="G81" s="43">
        <v>8.31</v>
      </c>
      <c r="H81" s="43">
        <v>11.47</v>
      </c>
      <c r="I81" s="43">
        <v>3.54</v>
      </c>
      <c r="J81" s="43">
        <v>150.49</v>
      </c>
      <c r="K81" s="44" t="s">
        <v>90</v>
      </c>
      <c r="L81" s="43"/>
    </row>
    <row r="82" spans="1:12" ht="15" x14ac:dyDescent="0.2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80"/>
      <c r="G83" s="43"/>
      <c r="H83" s="43"/>
      <c r="I83" s="43"/>
      <c r="J83" s="43"/>
      <c r="K83" s="44"/>
      <c r="L83" s="43">
        <v>107.51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530</v>
      </c>
      <c r="G87" s="19">
        <f t="shared" ref="G87" si="30">SUM(G78:G86)</f>
        <v>27.260000000000005</v>
      </c>
      <c r="H87" s="19">
        <f t="shared" ref="H87" si="31">SUM(H78:H86)</f>
        <v>31.93</v>
      </c>
      <c r="I87" s="19">
        <f t="shared" ref="I87" si="32">SUM(I78:I86)</f>
        <v>66.930000000000007</v>
      </c>
      <c r="J87" s="19">
        <f t="shared" ref="J87:L87" si="33">SUM(J78:J86)</f>
        <v>662.13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56</v>
      </c>
      <c r="F88" s="80">
        <v>60</v>
      </c>
      <c r="G88" s="43">
        <v>0.82</v>
      </c>
      <c r="H88" s="43">
        <v>6.08</v>
      </c>
      <c r="I88" s="43">
        <v>3.97</v>
      </c>
      <c r="J88" s="43">
        <v>74.56</v>
      </c>
      <c r="K88" s="44" t="s">
        <v>118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115</v>
      </c>
      <c r="F89" s="80">
        <v>200</v>
      </c>
      <c r="G89" s="43">
        <v>6.02</v>
      </c>
      <c r="H89" s="43">
        <v>10.18</v>
      </c>
      <c r="I89" s="43">
        <v>7.48</v>
      </c>
      <c r="J89" s="43">
        <v>147.04</v>
      </c>
      <c r="K89" s="44" t="s">
        <v>119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116</v>
      </c>
      <c r="F90" s="80">
        <v>200</v>
      </c>
      <c r="G90" s="43">
        <v>18.940000000000001</v>
      </c>
      <c r="H90" s="43">
        <v>23.42</v>
      </c>
      <c r="I90" s="43">
        <v>36.04</v>
      </c>
      <c r="J90" s="43">
        <v>432.82</v>
      </c>
      <c r="K90" s="44" t="s">
        <v>120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117</v>
      </c>
      <c r="F92" s="80">
        <v>200</v>
      </c>
      <c r="G92" s="43">
        <v>0.2</v>
      </c>
      <c r="H92" s="43">
        <v>0.08</v>
      </c>
      <c r="I92" s="43">
        <v>25.44</v>
      </c>
      <c r="J92" s="43">
        <v>102.16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47</v>
      </c>
      <c r="F93" s="80">
        <v>30</v>
      </c>
      <c r="G93" s="43">
        <v>2.4</v>
      </c>
      <c r="H93" s="43">
        <v>0.6</v>
      </c>
      <c r="I93" s="43">
        <v>16.5</v>
      </c>
      <c r="J93" s="43">
        <v>81</v>
      </c>
      <c r="K93" s="44" t="s">
        <v>84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48</v>
      </c>
      <c r="F94" s="80">
        <v>40</v>
      </c>
      <c r="G94" s="43">
        <v>2.88</v>
      </c>
      <c r="H94" s="43">
        <v>0.44</v>
      </c>
      <c r="I94" s="43">
        <v>19</v>
      </c>
      <c r="J94" s="43">
        <v>91.2</v>
      </c>
      <c r="K94" s="44" t="s">
        <v>84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>
        <v>107.51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730</v>
      </c>
      <c r="G99" s="19">
        <f t="shared" ref="G99" si="34">SUM(G88:G98)</f>
        <v>31.259999999999998</v>
      </c>
      <c r="H99" s="19">
        <f t="shared" ref="H99" si="35">SUM(H88:H98)</f>
        <v>40.799999999999997</v>
      </c>
      <c r="I99" s="19">
        <f t="shared" ref="I99" si="36">SUM(I88:I98)</f>
        <v>108.43</v>
      </c>
      <c r="J99" s="19">
        <f t="shared" ref="J99:L99" si="37">SUM(J88:J98)</f>
        <v>928.78</v>
      </c>
      <c r="K99" s="25"/>
      <c r="L99" s="19">
        <f t="shared" si="37"/>
        <v>107.51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88" t="s">
        <v>4</v>
      </c>
      <c r="D100" s="89"/>
      <c r="E100" s="31"/>
      <c r="F100" s="32">
        <f>F87+F99</f>
        <v>1260</v>
      </c>
      <c r="G100" s="32">
        <f t="shared" ref="G100" si="38">G87+G99</f>
        <v>58.52</v>
      </c>
      <c r="H100" s="32">
        <f t="shared" ref="H100" si="39">H87+H99</f>
        <v>72.72999999999999</v>
      </c>
      <c r="I100" s="32">
        <f t="shared" ref="I100" si="40">I87+I99</f>
        <v>175.36</v>
      </c>
      <c r="J100" s="32">
        <f t="shared" ref="J100:L100" si="41">J87+J99</f>
        <v>1590.9099999999999</v>
      </c>
      <c r="K100" s="32"/>
      <c r="L100" s="32">
        <f t="shared" si="41"/>
        <v>215.02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122</v>
      </c>
      <c r="F101" s="81">
        <v>150</v>
      </c>
      <c r="G101" s="40">
        <v>20.78</v>
      </c>
      <c r="H101" s="40">
        <v>14.55</v>
      </c>
      <c r="I101" s="40">
        <v>25.62</v>
      </c>
      <c r="J101" s="40">
        <v>312.72000000000003</v>
      </c>
      <c r="K101" s="41" t="s">
        <v>124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123</v>
      </c>
      <c r="F103" s="80">
        <v>200</v>
      </c>
      <c r="G103" s="43">
        <v>0.82</v>
      </c>
      <c r="H103" s="43">
        <v>0</v>
      </c>
      <c r="I103" s="43">
        <v>10.92</v>
      </c>
      <c r="J103" s="43">
        <v>47.4</v>
      </c>
      <c r="K103" s="44" t="s">
        <v>125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80">
        <v>50</v>
      </c>
      <c r="G104" s="43">
        <v>8.31</v>
      </c>
      <c r="H104" s="43">
        <v>11.47</v>
      </c>
      <c r="I104" s="43">
        <v>3.54</v>
      </c>
      <c r="J104" s="43">
        <v>150.49</v>
      </c>
      <c r="K104" s="44" t="s">
        <v>90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104</v>
      </c>
      <c r="F105" s="80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76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>
        <v>107.51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2">SUM(G101:G110)</f>
        <v>30.310000000000002</v>
      </c>
      <c r="H111" s="19">
        <f t="shared" ref="H111" si="43">SUM(H101:H110)</f>
        <v>26.42</v>
      </c>
      <c r="I111" s="19">
        <f t="shared" ref="I111" si="44">SUM(I101:I110)</f>
        <v>49.879999999999995</v>
      </c>
      <c r="J111" s="19">
        <f t="shared" ref="J111:L111" si="45">SUM(J101:J110)</f>
        <v>557.61</v>
      </c>
      <c r="K111" s="25"/>
      <c r="L111" s="19">
        <f t="shared" si="45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128</v>
      </c>
      <c r="F112" s="80">
        <v>60</v>
      </c>
      <c r="G112" s="43">
        <v>0.79</v>
      </c>
      <c r="H112" s="43">
        <v>1.95</v>
      </c>
      <c r="I112" s="43">
        <v>3.76</v>
      </c>
      <c r="J112" s="43">
        <v>35.76</v>
      </c>
      <c r="K112" s="44" t="s">
        <v>85</v>
      </c>
      <c r="L112" s="43"/>
    </row>
    <row r="113" spans="1:12" ht="15" x14ac:dyDescent="0.25">
      <c r="A113" s="23"/>
      <c r="B113" s="15"/>
      <c r="C113" s="11"/>
      <c r="D113" s="7" t="s">
        <v>27</v>
      </c>
      <c r="E113" s="51" t="s">
        <v>126</v>
      </c>
      <c r="F113" s="82">
        <v>200</v>
      </c>
      <c r="G113" s="53">
        <v>8.56</v>
      </c>
      <c r="H113" s="53">
        <v>8.3000000000000007</v>
      </c>
      <c r="I113" s="53">
        <v>15.58</v>
      </c>
      <c r="J113" s="53">
        <v>172.16</v>
      </c>
      <c r="K113" s="54" t="s">
        <v>130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129</v>
      </c>
      <c r="F114" s="80">
        <v>110</v>
      </c>
      <c r="G114" s="43">
        <v>11.52</v>
      </c>
      <c r="H114" s="43">
        <v>21.86</v>
      </c>
      <c r="I114" s="43">
        <v>15.25</v>
      </c>
      <c r="J114" s="43">
        <v>304.62</v>
      </c>
      <c r="K114" s="44" t="s">
        <v>131</v>
      </c>
      <c r="L114" s="43"/>
    </row>
    <row r="115" spans="1:12" ht="15" x14ac:dyDescent="0.25">
      <c r="A115" s="23"/>
      <c r="B115" s="15"/>
      <c r="C115" s="11"/>
      <c r="D115" s="7" t="s">
        <v>29</v>
      </c>
      <c r="E115" s="55" t="s">
        <v>57</v>
      </c>
      <c r="F115" s="80">
        <v>150</v>
      </c>
      <c r="G115" s="43">
        <v>2.88</v>
      </c>
      <c r="H115" s="43">
        <v>5.65</v>
      </c>
      <c r="I115" s="43">
        <v>19.98</v>
      </c>
      <c r="J115" s="43">
        <v>150</v>
      </c>
      <c r="K115" s="54" t="s">
        <v>132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127</v>
      </c>
      <c r="F116" s="80">
        <v>200</v>
      </c>
      <c r="G116" s="43">
        <v>0.12</v>
      </c>
      <c r="H116" s="43">
        <v>0.12</v>
      </c>
      <c r="I116" s="43">
        <v>10.92</v>
      </c>
      <c r="J116" s="43">
        <v>44.42</v>
      </c>
      <c r="K116" s="44" t="s">
        <v>133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47</v>
      </c>
      <c r="F117" s="80">
        <v>30</v>
      </c>
      <c r="G117" s="43">
        <v>2.4</v>
      </c>
      <c r="H117" s="43">
        <v>0.6</v>
      </c>
      <c r="I117" s="43">
        <v>16.5</v>
      </c>
      <c r="J117" s="43">
        <v>81</v>
      </c>
      <c r="K117" s="44" t="s">
        <v>84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48</v>
      </c>
      <c r="F118" s="80">
        <v>40</v>
      </c>
      <c r="G118" s="43">
        <v>2.88</v>
      </c>
      <c r="H118" s="43">
        <v>0.44</v>
      </c>
      <c r="I118" s="43">
        <v>19</v>
      </c>
      <c r="J118" s="43">
        <v>91.2</v>
      </c>
      <c r="K118" s="44" t="s">
        <v>84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>
        <v>107.51</v>
      </c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790</v>
      </c>
      <c r="G124" s="19">
        <f t="shared" ref="G124" si="46">SUM(G112:G123)</f>
        <v>29.15</v>
      </c>
      <c r="H124" s="19">
        <f t="shared" ref="H124" si="47">SUM(H112:H123)</f>
        <v>38.919999999999995</v>
      </c>
      <c r="I124" s="19">
        <f t="shared" ref="I124" si="48">SUM(I112:I123)</f>
        <v>100.99000000000001</v>
      </c>
      <c r="J124" s="19">
        <f t="shared" ref="J124:L124" si="49">SUM(J112:J123)</f>
        <v>879.16</v>
      </c>
      <c r="K124" s="25"/>
      <c r="L124" s="19">
        <f t="shared" si="49"/>
        <v>107.51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88" t="s">
        <v>4</v>
      </c>
      <c r="D125" s="89"/>
      <c r="E125" s="31"/>
      <c r="F125" s="32">
        <f>F111+F124</f>
        <v>1290</v>
      </c>
      <c r="G125" s="32">
        <f t="shared" ref="G125" si="50">G111+G124</f>
        <v>59.46</v>
      </c>
      <c r="H125" s="32">
        <f t="shared" ref="H125" si="51">H111+H124</f>
        <v>65.34</v>
      </c>
      <c r="I125" s="32">
        <f t="shared" ref="I125" si="52">I111+I124</f>
        <v>150.87</v>
      </c>
      <c r="J125" s="32">
        <f t="shared" ref="J125:L125" si="53">J111+J124</f>
        <v>1436.77</v>
      </c>
      <c r="K125" s="32"/>
      <c r="L125" s="32">
        <f t="shared" si="53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7" t="s">
        <v>134</v>
      </c>
      <c r="F126" s="83">
        <v>200</v>
      </c>
      <c r="G126" s="59">
        <v>7.68</v>
      </c>
      <c r="H126" s="59">
        <v>10.98</v>
      </c>
      <c r="I126" s="59">
        <v>35.14</v>
      </c>
      <c r="J126" s="59">
        <v>269.58</v>
      </c>
      <c r="K126" s="61" t="s">
        <v>137</v>
      </c>
      <c r="L126" s="40"/>
    </row>
    <row r="127" spans="1:12" ht="15" x14ac:dyDescent="0.25">
      <c r="A127" s="23"/>
      <c r="B127" s="15"/>
      <c r="C127" s="11"/>
      <c r="D127" s="6"/>
      <c r="E127" s="57"/>
      <c r="F127" s="58"/>
      <c r="G127" s="59"/>
      <c r="H127" s="59"/>
      <c r="I127" s="59"/>
      <c r="J127" s="59"/>
      <c r="K127" s="54"/>
      <c r="L127" s="43"/>
    </row>
    <row r="128" spans="1:12" ht="15" x14ac:dyDescent="0.25">
      <c r="A128" s="23"/>
      <c r="B128" s="15"/>
      <c r="C128" s="11"/>
      <c r="D128" s="7" t="s">
        <v>22</v>
      </c>
      <c r="E128" s="51" t="s">
        <v>135</v>
      </c>
      <c r="F128" s="82">
        <v>200</v>
      </c>
      <c r="G128" s="53">
        <v>3.6</v>
      </c>
      <c r="H128" s="53">
        <v>3.92</v>
      </c>
      <c r="I128" s="53">
        <v>13.44</v>
      </c>
      <c r="J128" s="53">
        <v>102.72</v>
      </c>
      <c r="K128" s="54" t="s">
        <v>138</v>
      </c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74</v>
      </c>
      <c r="F130" s="80">
        <v>100</v>
      </c>
      <c r="G130" s="43">
        <v>0.4</v>
      </c>
      <c r="H130" s="43">
        <v>0.4</v>
      </c>
      <c r="I130" s="43">
        <v>9.8000000000000007</v>
      </c>
      <c r="J130" s="43">
        <v>47</v>
      </c>
      <c r="K130" s="44" t="s">
        <v>76</v>
      </c>
      <c r="L130" s="43"/>
    </row>
    <row r="131" spans="1:12" ht="15" x14ac:dyDescent="0.25">
      <c r="A131" s="23"/>
      <c r="B131" s="15"/>
      <c r="C131" s="11"/>
      <c r="D131" s="7" t="s">
        <v>191</v>
      </c>
      <c r="E131" s="55" t="s">
        <v>73</v>
      </c>
      <c r="F131" s="80">
        <v>50</v>
      </c>
      <c r="G131" s="43">
        <v>6.56</v>
      </c>
      <c r="H131" s="43">
        <v>7.17</v>
      </c>
      <c r="I131" s="43">
        <v>14.92</v>
      </c>
      <c r="J131" s="43">
        <v>150.51</v>
      </c>
      <c r="K131" s="54" t="s">
        <v>136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18.239999999999998</v>
      </c>
      <c r="H135" s="19">
        <f t="shared" si="54"/>
        <v>22.47</v>
      </c>
      <c r="I135" s="19">
        <f t="shared" si="54"/>
        <v>73.3</v>
      </c>
      <c r="J135" s="19">
        <f t="shared" si="54"/>
        <v>569.80999999999995</v>
      </c>
      <c r="K135" s="25"/>
      <c r="L135" s="19">
        <f t="shared" ref="L135" si="55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49</v>
      </c>
      <c r="F136" s="80">
        <v>60</v>
      </c>
      <c r="G136" s="43">
        <v>0.74</v>
      </c>
      <c r="H136" s="43">
        <v>0.05</v>
      </c>
      <c r="I136" s="43">
        <v>6.89</v>
      </c>
      <c r="J136" s="43">
        <v>49.02</v>
      </c>
      <c r="K136" s="44" t="s">
        <v>139</v>
      </c>
      <c r="L136" s="43"/>
    </row>
    <row r="137" spans="1:12" ht="25.5" x14ac:dyDescent="0.25">
      <c r="A137" s="23"/>
      <c r="B137" s="15"/>
      <c r="C137" s="11"/>
      <c r="D137" s="7" t="s">
        <v>27</v>
      </c>
      <c r="E137" s="51" t="s">
        <v>140</v>
      </c>
      <c r="F137" s="82">
        <v>200</v>
      </c>
      <c r="G137" s="53">
        <v>9.92</v>
      </c>
      <c r="H137" s="53">
        <v>13.14</v>
      </c>
      <c r="I137" s="53">
        <v>12.18</v>
      </c>
      <c r="J137" s="53">
        <v>207.6</v>
      </c>
      <c r="K137" s="54" t="s">
        <v>141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42" t="s">
        <v>58</v>
      </c>
      <c r="F138" s="80">
        <v>200</v>
      </c>
      <c r="G138" s="43">
        <v>21.9</v>
      </c>
      <c r="H138" s="43">
        <v>8.86</v>
      </c>
      <c r="I138" s="43">
        <v>18.559999999999999</v>
      </c>
      <c r="J138" s="43">
        <v>242.06</v>
      </c>
      <c r="K138" s="44" t="s">
        <v>142</v>
      </c>
      <c r="L138" s="43"/>
    </row>
    <row r="139" spans="1:12" ht="15" x14ac:dyDescent="0.25">
      <c r="A139" s="23"/>
      <c r="B139" s="15"/>
      <c r="C139" s="11"/>
      <c r="D139" s="7"/>
      <c r="E139" s="55"/>
      <c r="F139" s="43"/>
      <c r="G139" s="43"/>
      <c r="H139" s="43"/>
      <c r="I139" s="43"/>
      <c r="J139" s="43"/>
      <c r="K139" s="5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143</v>
      </c>
      <c r="F140" s="80">
        <v>200</v>
      </c>
      <c r="G140" s="43">
        <v>0.92</v>
      </c>
      <c r="H140" s="43">
        <v>0.2</v>
      </c>
      <c r="I140" s="43">
        <v>36.1</v>
      </c>
      <c r="J140" s="43">
        <v>141.36000000000001</v>
      </c>
      <c r="K140" s="44" t="s">
        <v>83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144</v>
      </c>
      <c r="F141" s="80">
        <v>40</v>
      </c>
      <c r="G141" s="43">
        <v>2.88</v>
      </c>
      <c r="H141" s="43">
        <v>0.44</v>
      </c>
      <c r="I141" s="43">
        <v>19</v>
      </c>
      <c r="J141" s="43">
        <v>91.2</v>
      </c>
      <c r="K141" s="44" t="s">
        <v>84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47</v>
      </c>
      <c r="F142" s="80">
        <v>30</v>
      </c>
      <c r="G142" s="43">
        <v>2.4</v>
      </c>
      <c r="H142" s="43">
        <v>0.6</v>
      </c>
      <c r="I142" s="43">
        <v>16.5</v>
      </c>
      <c r="J142" s="43">
        <v>81</v>
      </c>
      <c r="K142" s="44" t="s">
        <v>84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730</v>
      </c>
      <c r="G148" s="19">
        <f t="shared" ref="G148:J148" si="56">SUM(G136:G147)</f>
        <v>38.760000000000005</v>
      </c>
      <c r="H148" s="19">
        <f t="shared" si="56"/>
        <v>23.290000000000003</v>
      </c>
      <c r="I148" s="19">
        <f t="shared" si="56"/>
        <v>109.22999999999999</v>
      </c>
      <c r="J148" s="19">
        <f t="shared" si="56"/>
        <v>812.24</v>
      </c>
      <c r="K148" s="25"/>
      <c r="L148" s="19">
        <f t="shared" ref="L148" si="57">SUM(L136:L147)</f>
        <v>107.51</v>
      </c>
    </row>
    <row r="149" spans="1:12" ht="15.75" customHeight="1" thickBot="1" x14ac:dyDescent="0.25">
      <c r="A149" s="29">
        <f>A126</f>
        <v>2</v>
      </c>
      <c r="B149" s="30">
        <f>B126</f>
        <v>1</v>
      </c>
      <c r="C149" s="88" t="s">
        <v>4</v>
      </c>
      <c r="D149" s="94"/>
      <c r="E149" s="31"/>
      <c r="F149" s="32">
        <f>F135+F148</f>
        <v>1280</v>
      </c>
      <c r="G149" s="32">
        <f t="shared" ref="G149" si="58">G135+G148</f>
        <v>57</v>
      </c>
      <c r="H149" s="32">
        <f t="shared" ref="H149" si="59">H135+H148</f>
        <v>45.760000000000005</v>
      </c>
      <c r="I149" s="32">
        <f t="shared" ref="I149" si="60">I135+I148</f>
        <v>182.52999999999997</v>
      </c>
      <c r="J149" s="32">
        <f t="shared" ref="J149:L149" si="61">J135+J148</f>
        <v>1382.05</v>
      </c>
      <c r="K149" s="32"/>
      <c r="L149" s="32">
        <f t="shared" si="61"/>
        <v>215.02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" t="s">
        <v>21</v>
      </c>
      <c r="E150" s="57" t="s">
        <v>206</v>
      </c>
      <c r="F150" s="83">
        <v>280</v>
      </c>
      <c r="G150" s="59">
        <v>18.86</v>
      </c>
      <c r="H150" s="59">
        <v>25.22</v>
      </c>
      <c r="I150" s="59">
        <v>49.76</v>
      </c>
      <c r="J150" s="59">
        <v>503.66</v>
      </c>
      <c r="K150" s="61" t="s">
        <v>207</v>
      </c>
      <c r="L150" s="40"/>
    </row>
    <row r="151" spans="1:12" ht="15" x14ac:dyDescent="0.25">
      <c r="A151" s="14"/>
      <c r="B151" s="15"/>
      <c r="C151" s="11"/>
      <c r="D151" s="60"/>
      <c r="E151" s="57"/>
      <c r="F151" s="83"/>
      <c r="G151" s="59"/>
      <c r="H151" s="59"/>
      <c r="I151" s="59"/>
      <c r="J151" s="59"/>
      <c r="K151" s="54"/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87</v>
      </c>
      <c r="F152" s="82">
        <v>207</v>
      </c>
      <c r="G152" s="53">
        <v>0.14000000000000001</v>
      </c>
      <c r="H152" s="53">
        <v>0</v>
      </c>
      <c r="I152" s="53">
        <v>8.49</v>
      </c>
      <c r="J152" s="53">
        <v>34.49</v>
      </c>
      <c r="K152" s="54" t="s">
        <v>88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47</v>
      </c>
      <c r="F153" s="80">
        <v>50</v>
      </c>
      <c r="G153" s="43">
        <v>8.31</v>
      </c>
      <c r="H153" s="43">
        <v>11.47</v>
      </c>
      <c r="I153" s="43">
        <v>3.54</v>
      </c>
      <c r="J153" s="43">
        <v>150.49</v>
      </c>
      <c r="K153" s="44" t="s">
        <v>90</v>
      </c>
      <c r="L153" s="43"/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2"/>
      <c r="E155" s="55"/>
      <c r="F155" s="80"/>
      <c r="G155" s="43"/>
      <c r="H155" s="43"/>
      <c r="I155" s="43"/>
      <c r="J155" s="43"/>
      <c r="K155" s="54"/>
      <c r="L155" s="43">
        <v>107.51</v>
      </c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537</v>
      </c>
      <c r="G160" s="19">
        <f t="shared" ref="G160:J160" si="62">SUM(G150:G159)</f>
        <v>27.310000000000002</v>
      </c>
      <c r="H160" s="19">
        <f t="shared" si="62"/>
        <v>36.69</v>
      </c>
      <c r="I160" s="19">
        <f t="shared" si="62"/>
        <v>61.79</v>
      </c>
      <c r="J160" s="19">
        <f t="shared" si="62"/>
        <v>688.64</v>
      </c>
      <c r="K160" s="25"/>
      <c r="L160" s="19">
        <f t="shared" ref="L160" si="63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146</v>
      </c>
      <c r="F161" s="80">
        <v>60</v>
      </c>
      <c r="G161" s="43">
        <v>0.7</v>
      </c>
      <c r="H161" s="43">
        <v>0.11</v>
      </c>
      <c r="I161" s="43">
        <v>4.32</v>
      </c>
      <c r="J161" s="43">
        <v>21.06</v>
      </c>
      <c r="K161" s="44" t="s">
        <v>106</v>
      </c>
      <c r="L161" s="43"/>
    </row>
    <row r="162" spans="1:12" ht="25.5" x14ac:dyDescent="0.25">
      <c r="A162" s="14"/>
      <c r="B162" s="15"/>
      <c r="C162" s="11"/>
      <c r="D162" s="7" t="s">
        <v>27</v>
      </c>
      <c r="E162" s="51" t="s">
        <v>147</v>
      </c>
      <c r="F162" s="82">
        <v>200</v>
      </c>
      <c r="G162" s="53">
        <v>6.16</v>
      </c>
      <c r="H162" s="53">
        <v>9.24</v>
      </c>
      <c r="I162" s="53">
        <v>14.04</v>
      </c>
      <c r="J162" s="53">
        <v>165.44</v>
      </c>
      <c r="K162" s="54" t="s">
        <v>148</v>
      </c>
      <c r="L162" s="43"/>
    </row>
    <row r="163" spans="1:12" ht="15" x14ac:dyDescent="0.25">
      <c r="A163" s="14"/>
      <c r="B163" s="15"/>
      <c r="C163" s="11"/>
      <c r="D163" s="7" t="s">
        <v>28</v>
      </c>
      <c r="E163" s="42" t="s">
        <v>149</v>
      </c>
      <c r="F163" s="80">
        <v>110</v>
      </c>
      <c r="G163" s="43">
        <v>20.58</v>
      </c>
      <c r="H163" s="43">
        <v>17.809999999999999</v>
      </c>
      <c r="I163" s="43">
        <v>12.16</v>
      </c>
      <c r="J163" s="43">
        <v>289.06</v>
      </c>
      <c r="K163" s="44" t="s">
        <v>150</v>
      </c>
      <c r="L163" s="43"/>
    </row>
    <row r="164" spans="1:12" ht="15" x14ac:dyDescent="0.25">
      <c r="A164" s="14"/>
      <c r="B164" s="15"/>
      <c r="C164" s="11"/>
      <c r="D164" s="7" t="s">
        <v>29</v>
      </c>
      <c r="E164" s="55" t="s">
        <v>151</v>
      </c>
      <c r="F164" s="80">
        <v>150</v>
      </c>
      <c r="G164" s="43">
        <v>5.93</v>
      </c>
      <c r="H164" s="43">
        <v>1.1100000000000001</v>
      </c>
      <c r="I164" s="43">
        <v>36.54</v>
      </c>
      <c r="J164" s="43">
        <v>179.55</v>
      </c>
      <c r="K164" s="54" t="s">
        <v>82</v>
      </c>
      <c r="L164" s="43"/>
    </row>
    <row r="165" spans="1:12" ht="15" x14ac:dyDescent="0.25">
      <c r="A165" s="14"/>
      <c r="B165" s="15"/>
      <c r="C165" s="11"/>
      <c r="D165" s="7" t="s">
        <v>30</v>
      </c>
      <c r="E165" s="42" t="s">
        <v>152</v>
      </c>
      <c r="F165" s="80">
        <v>200</v>
      </c>
      <c r="G165" s="43">
        <v>0.68</v>
      </c>
      <c r="H165" s="43">
        <v>0.28000000000000003</v>
      </c>
      <c r="I165" s="43">
        <v>20.76</v>
      </c>
      <c r="J165" s="43">
        <v>88.2</v>
      </c>
      <c r="K165" s="44" t="s">
        <v>97</v>
      </c>
      <c r="L165" s="43"/>
    </row>
    <row r="166" spans="1:12" ht="15" x14ac:dyDescent="0.25">
      <c r="A166" s="14"/>
      <c r="B166" s="15"/>
      <c r="C166" s="11"/>
      <c r="D166" s="7" t="s">
        <v>31</v>
      </c>
      <c r="E166" s="42" t="s">
        <v>47</v>
      </c>
      <c r="F166" s="80">
        <v>30</v>
      </c>
      <c r="G166" s="43">
        <v>2.4</v>
      </c>
      <c r="H166" s="43">
        <v>0.6</v>
      </c>
      <c r="I166" s="43">
        <v>16.5</v>
      </c>
      <c r="J166" s="43">
        <v>81</v>
      </c>
      <c r="K166" s="44" t="s">
        <v>84</v>
      </c>
      <c r="L166" s="43"/>
    </row>
    <row r="167" spans="1:12" ht="15" x14ac:dyDescent="0.25">
      <c r="A167" s="14"/>
      <c r="B167" s="15"/>
      <c r="C167" s="11"/>
      <c r="D167" s="7" t="s">
        <v>32</v>
      </c>
      <c r="E167" s="42" t="s">
        <v>144</v>
      </c>
      <c r="F167" s="80">
        <v>40</v>
      </c>
      <c r="G167" s="43">
        <v>2.88</v>
      </c>
      <c r="H167" s="43">
        <v>0.44</v>
      </c>
      <c r="I167" s="43">
        <v>19</v>
      </c>
      <c r="J167" s="43">
        <v>91.2</v>
      </c>
      <c r="K167" s="44" t="s">
        <v>84</v>
      </c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39.33</v>
      </c>
      <c r="H173" s="19">
        <f t="shared" si="64"/>
        <v>29.59</v>
      </c>
      <c r="I173" s="19">
        <f t="shared" si="64"/>
        <v>123.32000000000001</v>
      </c>
      <c r="J173" s="19">
        <f t="shared" si="64"/>
        <v>915.5100000000001</v>
      </c>
      <c r="K173" s="25"/>
      <c r="L173" s="19">
        <f t="shared" ref="L173" si="65">SUM(L161:L172)</f>
        <v>107.51</v>
      </c>
    </row>
    <row r="174" spans="1:12" ht="15.75" thickBot="1" x14ac:dyDescent="0.25">
      <c r="A174" s="33">
        <f>A150</f>
        <v>2</v>
      </c>
      <c r="B174" s="33">
        <f>B150</f>
        <v>2</v>
      </c>
      <c r="C174" s="88" t="s">
        <v>4</v>
      </c>
      <c r="D174" s="89"/>
      <c r="E174" s="31"/>
      <c r="F174" s="32">
        <f>F160+F173</f>
        <v>1327</v>
      </c>
      <c r="G174" s="32">
        <f t="shared" ref="G174" si="66">G160+G173</f>
        <v>66.64</v>
      </c>
      <c r="H174" s="32">
        <f t="shared" ref="H174" si="67">H160+H173</f>
        <v>66.28</v>
      </c>
      <c r="I174" s="32">
        <f t="shared" ref="I174" si="68">I160+I173</f>
        <v>185.11</v>
      </c>
      <c r="J174" s="32">
        <f t="shared" ref="J174:L174" si="69">J160+J173</f>
        <v>1604.15</v>
      </c>
      <c r="K174" s="32"/>
      <c r="L174" s="32">
        <f t="shared" si="69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87" t="s">
        <v>202</v>
      </c>
      <c r="F175" s="83">
        <v>150</v>
      </c>
      <c r="G175" s="59">
        <v>14.55</v>
      </c>
      <c r="H175" s="59">
        <v>23.57</v>
      </c>
      <c r="I175" s="59">
        <v>2.61</v>
      </c>
      <c r="J175" s="59">
        <v>281.60000000000002</v>
      </c>
      <c r="K175" s="61" t="s">
        <v>203</v>
      </c>
      <c r="L175" s="40"/>
    </row>
    <row r="176" spans="1:12" ht="15" x14ac:dyDescent="0.25">
      <c r="A176" s="23"/>
      <c r="B176" s="15"/>
      <c r="C176" s="11"/>
      <c r="D176" s="6"/>
      <c r="E176" s="55"/>
      <c r="F176" s="43"/>
      <c r="G176" s="43"/>
      <c r="H176" s="43"/>
      <c r="I176" s="43"/>
      <c r="J176" s="43"/>
      <c r="K176" s="5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153</v>
      </c>
      <c r="F177" s="80">
        <v>200</v>
      </c>
      <c r="G177" s="43">
        <v>3.88</v>
      </c>
      <c r="H177" s="43">
        <v>3.8</v>
      </c>
      <c r="I177" s="43">
        <v>13.1</v>
      </c>
      <c r="J177" s="43">
        <v>101.88</v>
      </c>
      <c r="K177" s="44" t="s">
        <v>102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47</v>
      </c>
      <c r="F178" s="80">
        <v>50</v>
      </c>
      <c r="G178" s="43">
        <v>8.31</v>
      </c>
      <c r="H178" s="43">
        <v>11.47</v>
      </c>
      <c r="I178" s="43">
        <v>3.54</v>
      </c>
      <c r="J178" s="43">
        <v>150.49</v>
      </c>
      <c r="K178" s="44" t="s">
        <v>90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104</v>
      </c>
      <c r="F179" s="80">
        <v>120</v>
      </c>
      <c r="G179" s="43">
        <v>0.48</v>
      </c>
      <c r="H179" s="43">
        <v>0.48</v>
      </c>
      <c r="I179" s="43">
        <v>11.76</v>
      </c>
      <c r="J179" s="43">
        <v>56.4</v>
      </c>
      <c r="K179" s="44" t="s">
        <v>103</v>
      </c>
      <c r="L179" s="43"/>
    </row>
    <row r="180" spans="1:12" ht="15" x14ac:dyDescent="0.25">
      <c r="A180" s="23"/>
      <c r="B180" s="15"/>
      <c r="C180" s="11"/>
      <c r="D180" s="62"/>
      <c r="E180" s="55"/>
      <c r="F180" s="80"/>
      <c r="G180" s="43"/>
      <c r="H180" s="43"/>
      <c r="I180" s="43"/>
      <c r="J180" s="43"/>
      <c r="K180" s="54"/>
      <c r="L180" s="43">
        <v>107.51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70">SUM(G175:G183)</f>
        <v>27.220000000000002</v>
      </c>
      <c r="H184" s="19">
        <f t="shared" si="70"/>
        <v>39.32</v>
      </c>
      <c r="I184" s="19">
        <f t="shared" si="70"/>
        <v>31.009999999999998</v>
      </c>
      <c r="J184" s="19">
        <f t="shared" si="70"/>
        <v>590.37</v>
      </c>
      <c r="K184" s="25"/>
      <c r="L184" s="19">
        <f t="shared" ref="L184" si="71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1" t="s">
        <v>59</v>
      </c>
      <c r="F185" s="82">
        <v>60</v>
      </c>
      <c r="G185" s="53">
        <v>3.09</v>
      </c>
      <c r="H185" s="53">
        <v>5.43</v>
      </c>
      <c r="I185" s="53">
        <v>4.68</v>
      </c>
      <c r="J185" s="53">
        <v>79.84</v>
      </c>
      <c r="K185" s="54" t="s">
        <v>89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1" t="s">
        <v>115</v>
      </c>
      <c r="F186" s="82">
        <v>200</v>
      </c>
      <c r="G186" s="53">
        <v>6.02</v>
      </c>
      <c r="H186" s="53">
        <v>10.18</v>
      </c>
      <c r="I186" s="53">
        <v>7.48</v>
      </c>
      <c r="J186" s="53">
        <v>147.04</v>
      </c>
      <c r="K186" s="54" t="s">
        <v>119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155</v>
      </c>
      <c r="F187" s="82">
        <v>200</v>
      </c>
      <c r="G187" s="53">
        <v>21.68</v>
      </c>
      <c r="H187" s="53">
        <v>17.78</v>
      </c>
      <c r="I187" s="53">
        <v>32.08</v>
      </c>
      <c r="J187" s="53">
        <v>376.4</v>
      </c>
      <c r="K187" s="54" t="s">
        <v>156</v>
      </c>
      <c r="L187" s="43"/>
    </row>
    <row r="188" spans="1:12" ht="15" x14ac:dyDescent="0.25">
      <c r="A188" s="23"/>
      <c r="B188" s="15"/>
      <c r="C188" s="11"/>
      <c r="D188" s="7"/>
      <c r="E188" s="51"/>
      <c r="F188" s="52"/>
      <c r="G188" s="53"/>
      <c r="H188" s="53"/>
      <c r="I188" s="53"/>
      <c r="J188" s="53"/>
      <c r="K188" s="5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55</v>
      </c>
      <c r="F189" s="82">
        <v>200</v>
      </c>
      <c r="G189" s="53">
        <v>0</v>
      </c>
      <c r="H189" s="53">
        <v>0</v>
      </c>
      <c r="I189" s="63">
        <v>25.2</v>
      </c>
      <c r="J189" s="53">
        <v>100.8</v>
      </c>
      <c r="K189" s="54" t="s">
        <v>110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47</v>
      </c>
      <c r="F190" s="82">
        <v>30</v>
      </c>
      <c r="G190" s="63">
        <v>2.4</v>
      </c>
      <c r="H190" s="63">
        <v>0.6</v>
      </c>
      <c r="I190" s="63">
        <v>16.5</v>
      </c>
      <c r="J190" s="52">
        <v>81</v>
      </c>
      <c r="K190" s="44" t="s">
        <v>84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82">
        <v>40</v>
      </c>
      <c r="G191" s="63">
        <v>2.88</v>
      </c>
      <c r="H191" s="63">
        <v>0.44</v>
      </c>
      <c r="I191" s="63">
        <v>19</v>
      </c>
      <c r="J191" s="52">
        <v>91.2</v>
      </c>
      <c r="K191" s="44" t="s">
        <v>84</v>
      </c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730</v>
      </c>
      <c r="G196" s="19">
        <f t="shared" ref="G196:J196" si="72">SUM(G185:G195)</f>
        <v>36.07</v>
      </c>
      <c r="H196" s="19">
        <f t="shared" si="72"/>
        <v>34.43</v>
      </c>
      <c r="I196" s="19">
        <f t="shared" si="72"/>
        <v>104.94</v>
      </c>
      <c r="J196" s="19">
        <f t="shared" si="72"/>
        <v>876.28</v>
      </c>
      <c r="K196" s="25"/>
      <c r="L196" s="19">
        <f t="shared" ref="L196" si="73">SUM(L185:L195)</f>
        <v>107.51</v>
      </c>
    </row>
    <row r="197" spans="1:12" ht="15.75" thickBot="1" x14ac:dyDescent="0.25">
      <c r="A197" s="29">
        <f>A175</f>
        <v>2</v>
      </c>
      <c r="B197" s="30">
        <f>B175</f>
        <v>3</v>
      </c>
      <c r="C197" s="88" t="s">
        <v>4</v>
      </c>
      <c r="D197" s="89"/>
      <c r="E197" s="31"/>
      <c r="F197" s="32">
        <f>F184+F196</f>
        <v>1250</v>
      </c>
      <c r="G197" s="32">
        <f t="shared" ref="G197" si="74">G184+G196</f>
        <v>63.290000000000006</v>
      </c>
      <c r="H197" s="32">
        <f t="shared" ref="H197" si="75">H184+H196</f>
        <v>73.75</v>
      </c>
      <c r="I197" s="32">
        <f t="shared" ref="I197" si="76">I184+I196</f>
        <v>135.94999999999999</v>
      </c>
      <c r="J197" s="32">
        <f t="shared" ref="J197:L197" si="77">J184+J196</f>
        <v>1466.65</v>
      </c>
      <c r="K197" s="32"/>
      <c r="L197" s="32">
        <f t="shared" si="77"/>
        <v>215.02</v>
      </c>
    </row>
    <row r="198" spans="1:12" ht="30" x14ac:dyDescent="0.25">
      <c r="A198" s="20">
        <v>2</v>
      </c>
      <c r="B198" s="21">
        <v>4</v>
      </c>
      <c r="C198" s="22" t="s">
        <v>20</v>
      </c>
      <c r="D198" s="5" t="s">
        <v>21</v>
      </c>
      <c r="E198" s="87" t="s">
        <v>208</v>
      </c>
      <c r="F198" s="83">
        <v>270</v>
      </c>
      <c r="G198" s="59">
        <v>20.350000000000001</v>
      </c>
      <c r="H198" s="59">
        <v>14.48</v>
      </c>
      <c r="I198" s="59">
        <v>54.53</v>
      </c>
      <c r="J198" s="59">
        <v>428.4</v>
      </c>
      <c r="K198" s="61" t="s">
        <v>209</v>
      </c>
      <c r="L198" s="40"/>
    </row>
    <row r="199" spans="1:12" ht="15" x14ac:dyDescent="0.25">
      <c r="A199" s="23"/>
      <c r="B199" s="15"/>
      <c r="C199" s="11"/>
      <c r="D199" s="56"/>
      <c r="E199" s="42"/>
      <c r="F199" s="80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55" t="s">
        <v>112</v>
      </c>
      <c r="F200" s="80">
        <v>200</v>
      </c>
      <c r="G200" s="43">
        <v>1.42</v>
      </c>
      <c r="H200" s="43">
        <v>1.26</v>
      </c>
      <c r="I200" s="43">
        <v>14.8</v>
      </c>
      <c r="J200" s="43">
        <v>75.34</v>
      </c>
      <c r="K200" s="54" t="s">
        <v>114</v>
      </c>
      <c r="L200" s="43"/>
    </row>
    <row r="201" spans="1:12" ht="15" x14ac:dyDescent="0.25">
      <c r="A201" s="23"/>
      <c r="B201" s="15"/>
      <c r="C201" s="11"/>
      <c r="D201" s="7" t="s">
        <v>23</v>
      </c>
      <c r="E201" s="55" t="s">
        <v>47</v>
      </c>
      <c r="F201" s="80">
        <v>50</v>
      </c>
      <c r="G201" s="43">
        <v>8.31</v>
      </c>
      <c r="H201" s="43">
        <v>11.47</v>
      </c>
      <c r="I201" s="43">
        <v>3.54</v>
      </c>
      <c r="J201" s="43">
        <v>150.49</v>
      </c>
      <c r="K201" s="44" t="s">
        <v>90</v>
      </c>
      <c r="L201" s="43"/>
    </row>
    <row r="202" spans="1:12" ht="15" x14ac:dyDescent="0.25">
      <c r="A202" s="23"/>
      <c r="B202" s="15"/>
      <c r="C202" s="11"/>
      <c r="D202" s="7"/>
      <c r="E202" s="55"/>
      <c r="F202" s="43"/>
      <c r="G202" s="43"/>
      <c r="H202" s="43"/>
      <c r="I202" s="43"/>
      <c r="J202" s="43"/>
      <c r="K202" s="54"/>
      <c r="L202" s="43">
        <v>107.51</v>
      </c>
    </row>
    <row r="203" spans="1:12" ht="15" x14ac:dyDescent="0.25">
      <c r="A203" s="23"/>
      <c r="B203" s="15"/>
      <c r="C203" s="11"/>
      <c r="D203" s="62"/>
      <c r="E203" s="42"/>
      <c r="F203" s="80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520</v>
      </c>
      <c r="G207" s="19">
        <f t="shared" ref="G207:J207" si="78">SUM(G198:G206)</f>
        <v>30.080000000000005</v>
      </c>
      <c r="H207" s="19">
        <f t="shared" si="78"/>
        <v>27.21</v>
      </c>
      <c r="I207" s="19">
        <f t="shared" si="78"/>
        <v>72.87</v>
      </c>
      <c r="J207" s="19">
        <f t="shared" si="78"/>
        <v>654.23</v>
      </c>
      <c r="K207" s="25"/>
      <c r="L207" s="19">
        <f t="shared" ref="L207" si="79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60</v>
      </c>
      <c r="F208" s="82">
        <v>60</v>
      </c>
      <c r="G208" s="53">
        <v>1.64</v>
      </c>
      <c r="H208" s="63">
        <v>4.24</v>
      </c>
      <c r="I208" s="53">
        <v>5.73</v>
      </c>
      <c r="J208" s="63">
        <v>67.62</v>
      </c>
      <c r="K208" s="54" t="s">
        <v>98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43</v>
      </c>
      <c r="F209" s="82">
        <v>200</v>
      </c>
      <c r="G209" s="53">
        <v>6.74</v>
      </c>
      <c r="H209" s="53">
        <v>9.6999999999999993</v>
      </c>
      <c r="I209" s="53">
        <v>12.74</v>
      </c>
      <c r="J209" s="53">
        <v>166.06</v>
      </c>
      <c r="K209" s="54" t="s">
        <v>80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159</v>
      </c>
      <c r="F210" s="82">
        <v>200</v>
      </c>
      <c r="G210" s="53">
        <v>35.880000000000003</v>
      </c>
      <c r="H210" s="53">
        <v>10.92</v>
      </c>
      <c r="I210" s="63">
        <v>36.020000000000003</v>
      </c>
      <c r="J210" s="53">
        <v>385.6</v>
      </c>
      <c r="K210" s="54" t="s">
        <v>160</v>
      </c>
      <c r="L210" s="43"/>
    </row>
    <row r="211" spans="1:12" ht="15" x14ac:dyDescent="0.25">
      <c r="A211" s="23"/>
      <c r="B211" s="15"/>
      <c r="C211" s="11"/>
      <c r="D211" s="7"/>
      <c r="E211" s="51"/>
      <c r="F211" s="52"/>
      <c r="G211" s="53"/>
      <c r="H211" s="53"/>
      <c r="I211" s="63"/>
      <c r="J211" s="53"/>
      <c r="K211" s="54"/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117</v>
      </c>
      <c r="F212" s="82">
        <v>200</v>
      </c>
      <c r="G212" s="53">
        <v>0.2</v>
      </c>
      <c r="H212" s="53">
        <v>0.08</v>
      </c>
      <c r="I212" s="63">
        <v>25.44</v>
      </c>
      <c r="J212" s="53">
        <v>102.16</v>
      </c>
      <c r="K212" s="54" t="s">
        <v>121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47</v>
      </c>
      <c r="F213" s="82">
        <v>30</v>
      </c>
      <c r="G213" s="63">
        <v>2.4</v>
      </c>
      <c r="H213" s="63">
        <v>0.6</v>
      </c>
      <c r="I213" s="63">
        <v>16.5</v>
      </c>
      <c r="J213" s="52">
        <v>81</v>
      </c>
      <c r="K213" s="44" t="s">
        <v>84</v>
      </c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48</v>
      </c>
      <c r="F214" s="82">
        <v>40</v>
      </c>
      <c r="G214" s="52">
        <v>2.88</v>
      </c>
      <c r="H214" s="63">
        <v>0.44</v>
      </c>
      <c r="I214" s="52">
        <v>19</v>
      </c>
      <c r="J214" s="52">
        <v>91.2</v>
      </c>
      <c r="K214" s="44" t="s">
        <v>84</v>
      </c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730</v>
      </c>
      <c r="G220" s="19">
        <f t="shared" ref="G220:J220" si="80">SUM(G208:G219)</f>
        <v>49.740000000000009</v>
      </c>
      <c r="H220" s="19">
        <f t="shared" si="80"/>
        <v>25.98</v>
      </c>
      <c r="I220" s="19">
        <f t="shared" si="80"/>
        <v>115.43</v>
      </c>
      <c r="J220" s="19">
        <f t="shared" si="80"/>
        <v>893.64</v>
      </c>
      <c r="K220" s="25"/>
      <c r="L220" s="19">
        <f t="shared" ref="L220" si="81">SUM(L208:L219)</f>
        <v>107.51</v>
      </c>
    </row>
    <row r="221" spans="1:12" ht="15.75" thickBot="1" x14ac:dyDescent="0.25">
      <c r="A221" s="29">
        <f>A198</f>
        <v>2</v>
      </c>
      <c r="B221" s="30">
        <f>B198</f>
        <v>4</v>
      </c>
      <c r="C221" s="88" t="s">
        <v>4</v>
      </c>
      <c r="D221" s="89"/>
      <c r="E221" s="31"/>
      <c r="F221" s="32">
        <f>F207+F220</f>
        <v>1250</v>
      </c>
      <c r="G221" s="32">
        <f t="shared" ref="G221" si="82">G207+G220</f>
        <v>79.820000000000022</v>
      </c>
      <c r="H221" s="32">
        <f t="shared" ref="H221" si="83">H207+H220</f>
        <v>53.19</v>
      </c>
      <c r="I221" s="32">
        <f t="shared" ref="I221" si="84">I207+I220</f>
        <v>188.3</v>
      </c>
      <c r="J221" s="32">
        <f t="shared" ref="J221:L221" si="85">J207+J220</f>
        <v>1547.87</v>
      </c>
      <c r="K221" s="32"/>
      <c r="L221" s="32">
        <f t="shared" si="85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1" t="s">
        <v>161</v>
      </c>
      <c r="F222" s="82">
        <v>150</v>
      </c>
      <c r="G222" s="53">
        <v>17.09</v>
      </c>
      <c r="H222" s="53">
        <v>18.54</v>
      </c>
      <c r="I222" s="53">
        <v>51.25</v>
      </c>
      <c r="J222" s="63">
        <v>437.64</v>
      </c>
      <c r="K222" s="61" t="s">
        <v>124</v>
      </c>
      <c r="L222" s="40"/>
    </row>
    <row r="223" spans="1:12" ht="15" x14ac:dyDescent="0.25">
      <c r="A223" s="23"/>
      <c r="B223" s="15"/>
      <c r="C223" s="11"/>
      <c r="D223" s="6"/>
      <c r="E223" s="65"/>
      <c r="F223" s="66"/>
      <c r="G223" s="66"/>
      <c r="H223" s="66"/>
      <c r="I223" s="66"/>
      <c r="J223" s="66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1" t="s">
        <v>123</v>
      </c>
      <c r="F224" s="82">
        <v>200</v>
      </c>
      <c r="G224" s="53">
        <v>0.82</v>
      </c>
      <c r="H224" s="53">
        <v>0</v>
      </c>
      <c r="I224" s="53">
        <v>10.92</v>
      </c>
      <c r="J224" s="53">
        <v>47.4</v>
      </c>
      <c r="K224" s="54" t="s">
        <v>125</v>
      </c>
      <c r="L224" s="43"/>
    </row>
    <row r="225" spans="1:12" ht="15" x14ac:dyDescent="0.25">
      <c r="A225" s="23"/>
      <c r="B225" s="15"/>
      <c r="C225" s="11"/>
      <c r="D225" s="7" t="s">
        <v>23</v>
      </c>
      <c r="E225" s="51" t="s">
        <v>47</v>
      </c>
      <c r="F225" s="82">
        <v>50</v>
      </c>
      <c r="G225" s="63">
        <v>8.31</v>
      </c>
      <c r="H225" s="63">
        <v>11.47</v>
      </c>
      <c r="I225" s="63">
        <v>3.54</v>
      </c>
      <c r="J225" s="52">
        <v>150.49</v>
      </c>
      <c r="K225" s="44" t="s">
        <v>90</v>
      </c>
      <c r="L225" s="43"/>
    </row>
    <row r="226" spans="1:12" ht="15" x14ac:dyDescent="0.25">
      <c r="A226" s="23"/>
      <c r="B226" s="15"/>
      <c r="C226" s="11"/>
      <c r="D226" s="7" t="s">
        <v>24</v>
      </c>
      <c r="E226" s="51" t="s">
        <v>104</v>
      </c>
      <c r="F226" s="82">
        <v>100</v>
      </c>
      <c r="G226" s="63">
        <v>0.4</v>
      </c>
      <c r="H226" s="63">
        <v>0.4</v>
      </c>
      <c r="I226" s="63">
        <v>9.8000000000000007</v>
      </c>
      <c r="J226" s="52">
        <v>47</v>
      </c>
      <c r="K226" s="54" t="s">
        <v>76</v>
      </c>
      <c r="L226" s="43"/>
    </row>
    <row r="227" spans="1:12" ht="15" x14ac:dyDescent="0.25">
      <c r="A227" s="23"/>
      <c r="B227" s="15"/>
      <c r="C227" s="11"/>
      <c r="D227" s="7"/>
      <c r="E227" s="65"/>
      <c r="F227" s="66"/>
      <c r="G227" s="66"/>
      <c r="H227" s="66"/>
      <c r="I227" s="66"/>
      <c r="J227" s="66"/>
      <c r="K227" s="44"/>
      <c r="L227" s="43">
        <v>107.51</v>
      </c>
    </row>
    <row r="228" spans="1:12" ht="15" x14ac:dyDescent="0.25">
      <c r="A228" s="23"/>
      <c r="B228" s="15"/>
      <c r="C228" s="11"/>
      <c r="D228" s="7"/>
      <c r="E228" s="65"/>
      <c r="F228" s="66"/>
      <c r="G228" s="66"/>
      <c r="H228" s="66"/>
      <c r="I228" s="66"/>
      <c r="J228" s="66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6">SUM(G222:G230)</f>
        <v>26.619999999999997</v>
      </c>
      <c r="H231" s="19">
        <f t="shared" si="86"/>
        <v>30.409999999999997</v>
      </c>
      <c r="I231" s="19">
        <f t="shared" si="86"/>
        <v>75.510000000000005</v>
      </c>
      <c r="J231" s="19">
        <f t="shared" si="86"/>
        <v>682.53</v>
      </c>
      <c r="K231" s="25"/>
      <c r="L231" s="19">
        <f t="shared" ref="L231" si="87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128</v>
      </c>
      <c r="F232" s="82">
        <v>60</v>
      </c>
      <c r="G232" s="53">
        <v>0.79</v>
      </c>
      <c r="H232" s="53">
        <v>1.95</v>
      </c>
      <c r="I232" s="53">
        <v>3.76</v>
      </c>
      <c r="J232" s="64">
        <v>35.76</v>
      </c>
      <c r="K232" s="54" t="s">
        <v>85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61</v>
      </c>
      <c r="F233" s="82">
        <v>200</v>
      </c>
      <c r="G233" s="53">
        <v>7.9</v>
      </c>
      <c r="H233" s="63">
        <v>1.1599999999999999</v>
      </c>
      <c r="I233" s="53">
        <v>15.8</v>
      </c>
      <c r="J233" s="64">
        <v>105.48</v>
      </c>
      <c r="K233" s="54" t="s">
        <v>163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162</v>
      </c>
      <c r="F234" s="82">
        <v>90</v>
      </c>
      <c r="G234" s="53">
        <v>14.44</v>
      </c>
      <c r="H234" s="53">
        <v>37.78</v>
      </c>
      <c r="I234" s="53">
        <v>0.99</v>
      </c>
      <c r="J234" s="43">
        <v>401.95</v>
      </c>
      <c r="K234" s="54" t="s">
        <v>164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57</v>
      </c>
      <c r="F235" s="82">
        <v>150</v>
      </c>
      <c r="G235" s="53">
        <v>2.88</v>
      </c>
      <c r="H235" s="53">
        <v>5.65</v>
      </c>
      <c r="I235" s="53">
        <v>19.98</v>
      </c>
      <c r="J235" s="43">
        <v>150</v>
      </c>
      <c r="K235" s="54" t="s">
        <v>132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127</v>
      </c>
      <c r="F236" s="82">
        <v>200</v>
      </c>
      <c r="G236" s="53">
        <v>0.12</v>
      </c>
      <c r="H236" s="53">
        <v>0.12</v>
      </c>
      <c r="I236" s="53">
        <v>10.92</v>
      </c>
      <c r="J236" s="43">
        <v>44.42</v>
      </c>
      <c r="K236" s="54" t="s">
        <v>133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47</v>
      </c>
      <c r="F237" s="82">
        <v>30</v>
      </c>
      <c r="G237" s="63">
        <v>2.4</v>
      </c>
      <c r="H237" s="63">
        <v>0.6</v>
      </c>
      <c r="I237" s="63">
        <v>16.5</v>
      </c>
      <c r="J237" s="43">
        <v>81</v>
      </c>
      <c r="K237" s="44" t="s">
        <v>84</v>
      </c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48</v>
      </c>
      <c r="F238" s="82">
        <v>40</v>
      </c>
      <c r="G238" s="63">
        <v>2.88</v>
      </c>
      <c r="H238" s="63">
        <v>0.44</v>
      </c>
      <c r="I238" s="63">
        <v>19</v>
      </c>
      <c r="J238" s="43">
        <v>91.2</v>
      </c>
      <c r="K238" s="44" t="s">
        <v>84</v>
      </c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770</v>
      </c>
      <c r="G243" s="19">
        <f t="shared" ref="G243:J243" si="88">SUM(G232:G242)</f>
        <v>31.41</v>
      </c>
      <c r="H243" s="19">
        <f t="shared" si="88"/>
        <v>47.699999999999996</v>
      </c>
      <c r="I243" s="19">
        <f t="shared" si="88"/>
        <v>86.95</v>
      </c>
      <c r="J243" s="19">
        <f t="shared" si="88"/>
        <v>909.81000000000006</v>
      </c>
      <c r="K243" s="25"/>
      <c r="L243" s="19">
        <f t="shared" ref="L243" si="89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88" t="s">
        <v>4</v>
      </c>
      <c r="D244" s="89"/>
      <c r="E244" s="31"/>
      <c r="F244" s="32">
        <f>F231+F243</f>
        <v>1270</v>
      </c>
      <c r="G244" s="32">
        <f t="shared" ref="G244" si="90">G231+G243</f>
        <v>58.03</v>
      </c>
      <c r="H244" s="32">
        <f t="shared" ref="H244" si="91">H231+H243</f>
        <v>78.109999999999985</v>
      </c>
      <c r="I244" s="32">
        <f t="shared" ref="I244" si="92">I231+I243</f>
        <v>162.46</v>
      </c>
      <c r="J244" s="32">
        <f t="shared" ref="J244:L244" si="93">J231+J243</f>
        <v>1592.3400000000001</v>
      </c>
      <c r="K244" s="32"/>
      <c r="L244" s="32">
        <f t="shared" si="93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62</v>
      </c>
      <c r="F245" s="82">
        <v>200</v>
      </c>
      <c r="G245" s="53">
        <v>8.58</v>
      </c>
      <c r="H245" s="53">
        <v>14.48</v>
      </c>
      <c r="I245" s="53">
        <v>41.8</v>
      </c>
      <c r="J245" s="53">
        <v>323.38</v>
      </c>
      <c r="K245" s="41" t="s">
        <v>137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78</v>
      </c>
      <c r="F247" s="82">
        <v>200</v>
      </c>
      <c r="G247" s="53">
        <v>3.6</v>
      </c>
      <c r="H247" s="53">
        <v>3.92</v>
      </c>
      <c r="I247" s="53">
        <v>13.44</v>
      </c>
      <c r="J247" s="53">
        <v>102.72</v>
      </c>
      <c r="K247" s="44" t="s">
        <v>138</v>
      </c>
      <c r="L247" s="43"/>
    </row>
    <row r="248" spans="1:12" ht="15" x14ac:dyDescent="0.25">
      <c r="A248" s="23"/>
      <c r="B248" s="15"/>
      <c r="C248" s="11"/>
      <c r="D248" s="7"/>
      <c r="E248" s="51"/>
      <c r="F248" s="52"/>
      <c r="G248" s="63"/>
      <c r="H248" s="63"/>
      <c r="I248" s="63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68" t="s">
        <v>75</v>
      </c>
      <c r="F249" s="84">
        <v>100</v>
      </c>
      <c r="G249" s="69">
        <v>0.4</v>
      </c>
      <c r="H249" s="69">
        <v>0.4</v>
      </c>
      <c r="I249" s="69">
        <v>9.8000000000000007</v>
      </c>
      <c r="J249" s="69">
        <v>47</v>
      </c>
      <c r="K249" s="44" t="s">
        <v>76</v>
      </c>
      <c r="L249" s="43"/>
    </row>
    <row r="250" spans="1:12" ht="15" x14ac:dyDescent="0.25">
      <c r="A250" s="23"/>
      <c r="B250" s="15"/>
      <c r="C250" s="11"/>
      <c r="D250" s="7" t="s">
        <v>191</v>
      </c>
      <c r="E250" s="51" t="s">
        <v>165</v>
      </c>
      <c r="F250" s="82">
        <v>50</v>
      </c>
      <c r="G250" s="53">
        <v>6.56</v>
      </c>
      <c r="H250" s="53">
        <v>7.17</v>
      </c>
      <c r="I250" s="53">
        <v>14.92</v>
      </c>
      <c r="J250" s="53">
        <v>150.51</v>
      </c>
      <c r="K250" s="44" t="s">
        <v>136</v>
      </c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>
        <v>107.51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19.14</v>
      </c>
      <c r="H254" s="19">
        <f>SUM(H245:H253)</f>
        <v>25.97</v>
      </c>
      <c r="I254" s="19">
        <f>SUM(I245:I253)</f>
        <v>79.959999999999994</v>
      </c>
      <c r="J254" s="19">
        <f>SUM(J245:J253)</f>
        <v>623.61</v>
      </c>
      <c r="K254" s="25"/>
      <c r="L254" s="19">
        <f t="shared" ref="L254" si="94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63</v>
      </c>
      <c r="F255" s="82">
        <v>60</v>
      </c>
      <c r="G255" s="53">
        <v>0.88</v>
      </c>
      <c r="H255" s="53">
        <v>3.05</v>
      </c>
      <c r="I255" s="53">
        <v>6.04</v>
      </c>
      <c r="J255" s="53">
        <v>55.28</v>
      </c>
      <c r="K255" s="44" t="s">
        <v>167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126</v>
      </c>
      <c r="F256" s="82">
        <v>200</v>
      </c>
      <c r="G256" s="53">
        <v>8.56</v>
      </c>
      <c r="H256" s="53">
        <v>8.3000000000000007</v>
      </c>
      <c r="I256" s="53">
        <v>15.58</v>
      </c>
      <c r="J256" s="53">
        <v>172.16</v>
      </c>
      <c r="K256" s="44" t="s">
        <v>130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64</v>
      </c>
      <c r="F257" s="82">
        <v>90</v>
      </c>
      <c r="G257" s="53">
        <v>12.71</v>
      </c>
      <c r="H257" s="53">
        <v>15.46</v>
      </c>
      <c r="I257" s="53">
        <v>8.57</v>
      </c>
      <c r="J257" s="53">
        <v>225.75</v>
      </c>
      <c r="K257" s="44" t="s">
        <v>168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166</v>
      </c>
      <c r="F258" s="82">
        <v>150</v>
      </c>
      <c r="G258" s="53">
        <v>3.27</v>
      </c>
      <c r="H258" s="53">
        <v>12.59</v>
      </c>
      <c r="I258" s="53">
        <v>22.65</v>
      </c>
      <c r="J258" s="53">
        <v>216</v>
      </c>
      <c r="K258" s="44" t="s">
        <v>169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143</v>
      </c>
      <c r="F259" s="82">
        <v>200</v>
      </c>
      <c r="G259" s="53">
        <v>0.92</v>
      </c>
      <c r="H259" s="53">
        <v>0.2</v>
      </c>
      <c r="I259" s="53">
        <v>36.1</v>
      </c>
      <c r="J259" s="53">
        <v>141.36000000000001</v>
      </c>
      <c r="K259" s="44" t="s">
        <v>83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47</v>
      </c>
      <c r="F260" s="82">
        <v>30</v>
      </c>
      <c r="G260" s="63">
        <v>2.4</v>
      </c>
      <c r="H260" s="63">
        <v>0.6</v>
      </c>
      <c r="I260" s="63">
        <v>16.5</v>
      </c>
      <c r="J260" s="52">
        <v>81</v>
      </c>
      <c r="K260" s="44" t="s">
        <v>84</v>
      </c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48</v>
      </c>
      <c r="F261" s="82">
        <v>40</v>
      </c>
      <c r="G261" s="63">
        <v>2.88</v>
      </c>
      <c r="H261" s="63">
        <v>0.44</v>
      </c>
      <c r="I261" s="63">
        <v>19</v>
      </c>
      <c r="J261" s="52">
        <v>91.2</v>
      </c>
      <c r="K261" s="44" t="s">
        <v>84</v>
      </c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770</v>
      </c>
      <c r="G267" s="19">
        <f t="shared" ref="G267:J267" si="95">SUM(G255:G266)</f>
        <v>31.62</v>
      </c>
      <c r="H267" s="19">
        <f t="shared" si="95"/>
        <v>40.640000000000008</v>
      </c>
      <c r="I267" s="19">
        <f t="shared" si="95"/>
        <v>124.44</v>
      </c>
      <c r="J267" s="19">
        <f t="shared" si="95"/>
        <v>982.75000000000011</v>
      </c>
      <c r="K267" s="25"/>
      <c r="L267" s="19">
        <f t="shared" ref="L267" si="96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88" t="s">
        <v>4</v>
      </c>
      <c r="D268" s="89"/>
      <c r="E268" s="31"/>
      <c r="F268" s="32">
        <f>F254+F267</f>
        <v>1320</v>
      </c>
      <c r="G268" s="32">
        <f t="shared" ref="G268:J268" si="97">G254+G267</f>
        <v>50.760000000000005</v>
      </c>
      <c r="H268" s="32">
        <f t="shared" si="97"/>
        <v>66.610000000000014</v>
      </c>
      <c r="I268" s="32">
        <f t="shared" si="97"/>
        <v>204.39999999999998</v>
      </c>
      <c r="J268" s="32">
        <f t="shared" si="97"/>
        <v>1606.3600000000001</v>
      </c>
      <c r="K268" s="32"/>
      <c r="L268" s="32">
        <f t="shared" ref="L268" si="98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116</v>
      </c>
      <c r="F269" s="82">
        <v>200</v>
      </c>
      <c r="G269" s="53">
        <v>18.940000000000001</v>
      </c>
      <c r="H269" s="63">
        <v>23.42</v>
      </c>
      <c r="I269" s="53">
        <v>36.04</v>
      </c>
      <c r="J269" s="53">
        <v>432.82</v>
      </c>
      <c r="K269" s="41" t="s">
        <v>120</v>
      </c>
      <c r="L269" s="40"/>
    </row>
    <row r="270" spans="1:12" ht="15" x14ac:dyDescent="0.25">
      <c r="A270" s="14"/>
      <c r="B270" s="15"/>
      <c r="C270" s="11"/>
      <c r="D270" s="6"/>
      <c r="E270" s="68"/>
      <c r="F270" s="69"/>
      <c r="G270" s="69"/>
      <c r="H270" s="69"/>
      <c r="I270" s="69"/>
      <c r="J270" s="69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87</v>
      </c>
      <c r="F271" s="82">
        <v>207</v>
      </c>
      <c r="G271" s="53">
        <v>0.14000000000000001</v>
      </c>
      <c r="H271" s="53">
        <v>0</v>
      </c>
      <c r="I271" s="53">
        <v>8.49</v>
      </c>
      <c r="J271" s="53">
        <v>34.49</v>
      </c>
      <c r="K271" s="44" t="s">
        <v>88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47</v>
      </c>
      <c r="F272" s="82">
        <v>50</v>
      </c>
      <c r="G272" s="63">
        <v>8.31</v>
      </c>
      <c r="H272" s="63">
        <v>11.47</v>
      </c>
      <c r="I272" s="63">
        <v>3.54</v>
      </c>
      <c r="J272" s="52">
        <v>150.49</v>
      </c>
      <c r="K272" s="44" t="s">
        <v>90</v>
      </c>
      <c r="L272" s="43"/>
    </row>
    <row r="273" spans="1:12" ht="15" x14ac:dyDescent="0.25">
      <c r="A273" s="14"/>
      <c r="B273" s="15"/>
      <c r="C273" s="11"/>
      <c r="D273" s="7"/>
      <c r="E273" s="51"/>
      <c r="F273" s="52"/>
      <c r="G273" s="63"/>
      <c r="H273" s="63"/>
      <c r="I273" s="63"/>
      <c r="J273" s="63"/>
      <c r="K273" s="44"/>
      <c r="L273" s="43"/>
    </row>
    <row r="274" spans="1:12" ht="15" x14ac:dyDescent="0.25">
      <c r="A274" s="14"/>
      <c r="B274" s="15"/>
      <c r="C274" s="11"/>
      <c r="D274" s="67" t="s">
        <v>26</v>
      </c>
      <c r="E274" s="51" t="s">
        <v>49</v>
      </c>
      <c r="F274" s="82">
        <v>45</v>
      </c>
      <c r="G274" s="53">
        <v>0.55000000000000004</v>
      </c>
      <c r="H274" s="53">
        <v>0.04</v>
      </c>
      <c r="I274" s="63">
        <v>5.17</v>
      </c>
      <c r="J274" s="63">
        <v>36.76</v>
      </c>
      <c r="K274" s="44" t="s">
        <v>86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502</v>
      </c>
      <c r="G279" s="19">
        <f t="shared" ref="G279:J279" si="99">SUM(G269:G278)</f>
        <v>27.94</v>
      </c>
      <c r="H279" s="19">
        <f t="shared" si="99"/>
        <v>34.93</v>
      </c>
      <c r="I279" s="19">
        <f t="shared" si="99"/>
        <v>53.24</v>
      </c>
      <c r="J279" s="19">
        <f t="shared" si="99"/>
        <v>654.55999999999995</v>
      </c>
      <c r="K279" s="25"/>
      <c r="L279" s="19">
        <f t="shared" ref="L279" si="100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70" t="s">
        <v>50</v>
      </c>
      <c r="F280" s="85">
        <v>60</v>
      </c>
      <c r="G280" s="72">
        <v>0.89</v>
      </c>
      <c r="H280" s="72">
        <v>3.68</v>
      </c>
      <c r="I280" s="72">
        <v>6.28</v>
      </c>
      <c r="J280" s="72">
        <v>61.76</v>
      </c>
      <c r="K280" s="44" t="s">
        <v>92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70" t="s">
        <v>91</v>
      </c>
      <c r="F281" s="85">
        <v>210</v>
      </c>
      <c r="G281" s="72">
        <v>6.26</v>
      </c>
      <c r="H281" s="72">
        <v>11.09</v>
      </c>
      <c r="I281" s="72">
        <v>10.42</v>
      </c>
      <c r="J281" s="72">
        <v>167.27</v>
      </c>
      <c r="K281" s="44" t="s">
        <v>94</v>
      </c>
      <c r="L281" s="43"/>
    </row>
    <row r="282" spans="1:12" ht="15" x14ac:dyDescent="0.25">
      <c r="A282" s="14"/>
      <c r="B282" s="15"/>
      <c r="C282" s="11"/>
      <c r="D282" s="7" t="s">
        <v>28</v>
      </c>
      <c r="E282" s="73" t="s">
        <v>170</v>
      </c>
      <c r="F282" s="85">
        <v>90</v>
      </c>
      <c r="G282" s="74">
        <v>9.81</v>
      </c>
      <c r="H282" s="74">
        <v>26.7</v>
      </c>
      <c r="I282" s="74">
        <v>1.78</v>
      </c>
      <c r="J282" s="74">
        <v>286.97000000000003</v>
      </c>
      <c r="K282" s="44" t="s">
        <v>95</v>
      </c>
      <c r="L282" s="43"/>
    </row>
    <row r="283" spans="1:12" ht="15" x14ac:dyDescent="0.25">
      <c r="A283" s="14"/>
      <c r="B283" s="15"/>
      <c r="C283" s="11"/>
      <c r="D283" s="7" t="s">
        <v>29</v>
      </c>
      <c r="E283" s="70" t="s">
        <v>51</v>
      </c>
      <c r="F283" s="85">
        <v>150</v>
      </c>
      <c r="G283" s="72">
        <v>8.5399999999999991</v>
      </c>
      <c r="H283" s="72">
        <v>7.74</v>
      </c>
      <c r="I283" s="72">
        <v>38.270000000000003</v>
      </c>
      <c r="J283" s="72">
        <v>256.52999999999997</v>
      </c>
      <c r="K283" s="44" t="s">
        <v>96</v>
      </c>
      <c r="L283" s="43"/>
    </row>
    <row r="284" spans="1:12" ht="15" x14ac:dyDescent="0.25">
      <c r="A284" s="14"/>
      <c r="B284" s="15"/>
      <c r="C284" s="11"/>
      <c r="D284" s="7" t="s">
        <v>30</v>
      </c>
      <c r="E284" s="70" t="s">
        <v>152</v>
      </c>
      <c r="F284" s="85">
        <v>200</v>
      </c>
      <c r="G284" s="71">
        <v>0.68</v>
      </c>
      <c r="H284" s="75">
        <v>0.28000000000000003</v>
      </c>
      <c r="I284" s="75">
        <v>20.76</v>
      </c>
      <c r="J284" s="71">
        <v>88.2</v>
      </c>
      <c r="K284" s="44" t="s">
        <v>97</v>
      </c>
      <c r="L284" s="43"/>
    </row>
    <row r="285" spans="1:12" ht="15" x14ac:dyDescent="0.25">
      <c r="A285" s="14"/>
      <c r="B285" s="15"/>
      <c r="C285" s="11"/>
      <c r="D285" s="7" t="s">
        <v>31</v>
      </c>
      <c r="E285" s="70" t="s">
        <v>47</v>
      </c>
      <c r="F285" s="85">
        <v>30</v>
      </c>
      <c r="G285" s="75">
        <v>2.4</v>
      </c>
      <c r="H285" s="75">
        <v>0.6</v>
      </c>
      <c r="I285" s="75">
        <v>16.5</v>
      </c>
      <c r="J285" s="71">
        <v>81</v>
      </c>
      <c r="K285" s="44" t="s">
        <v>84</v>
      </c>
      <c r="L285" s="43"/>
    </row>
    <row r="286" spans="1:12" ht="15" x14ac:dyDescent="0.25">
      <c r="A286" s="14"/>
      <c r="B286" s="15"/>
      <c r="C286" s="11"/>
      <c r="D286" s="7" t="s">
        <v>32</v>
      </c>
      <c r="E286" s="70" t="s">
        <v>144</v>
      </c>
      <c r="F286" s="85">
        <v>40</v>
      </c>
      <c r="G286" s="75">
        <v>2.88</v>
      </c>
      <c r="H286" s="75">
        <v>0.44</v>
      </c>
      <c r="I286" s="75">
        <v>19</v>
      </c>
      <c r="J286" s="71">
        <v>91.2</v>
      </c>
      <c r="K286" s="44" t="s">
        <v>84</v>
      </c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31.459999999999997</v>
      </c>
      <c r="H292" s="19">
        <f t="shared" si="101"/>
        <v>50.53</v>
      </c>
      <c r="I292" s="19">
        <f t="shared" si="101"/>
        <v>113.01</v>
      </c>
      <c r="J292" s="19">
        <f t="shared" si="101"/>
        <v>1032.93</v>
      </c>
      <c r="K292" s="25"/>
      <c r="L292" s="19">
        <f t="shared" ref="L292" si="102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88" t="s">
        <v>4</v>
      </c>
      <c r="D293" s="89"/>
      <c r="E293" s="31"/>
      <c r="F293" s="32">
        <f>F279+F292</f>
        <v>1282</v>
      </c>
      <c r="G293" s="32">
        <f t="shared" ref="G293:J293" si="103">G279+G292</f>
        <v>59.4</v>
      </c>
      <c r="H293" s="32">
        <f t="shared" si="103"/>
        <v>85.460000000000008</v>
      </c>
      <c r="I293" s="32">
        <f t="shared" si="103"/>
        <v>166.25</v>
      </c>
      <c r="J293" s="32">
        <f t="shared" si="103"/>
        <v>1687.49</v>
      </c>
      <c r="K293" s="32"/>
      <c r="L293" s="32">
        <f t="shared" ref="L293" si="104">L279+L292</f>
        <v>215.02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66</v>
      </c>
      <c r="F294" s="82">
        <v>120</v>
      </c>
      <c r="G294" s="53">
        <v>11.6</v>
      </c>
      <c r="H294" s="53">
        <v>17.829999999999998</v>
      </c>
      <c r="I294" s="53">
        <v>1.57</v>
      </c>
      <c r="J294" s="53">
        <v>213.29</v>
      </c>
      <c r="K294" s="41" t="s">
        <v>93</v>
      </c>
      <c r="L294" s="40"/>
    </row>
    <row r="295" spans="1:12" ht="15" x14ac:dyDescent="0.25">
      <c r="A295" s="23"/>
      <c r="B295" s="15"/>
      <c r="C295" s="11"/>
      <c r="D295" s="6"/>
      <c r="E295" s="51"/>
      <c r="F295" s="52"/>
      <c r="G295" s="53"/>
      <c r="H295" s="53"/>
      <c r="I295" s="53"/>
      <c r="J295" s="5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100</v>
      </c>
      <c r="F296" s="82">
        <v>200</v>
      </c>
      <c r="G296" s="53">
        <v>3.88</v>
      </c>
      <c r="H296" s="53">
        <v>3.8</v>
      </c>
      <c r="I296" s="53">
        <v>13.1</v>
      </c>
      <c r="J296" s="53">
        <v>101.88</v>
      </c>
      <c r="K296" s="44" t="s">
        <v>102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47</v>
      </c>
      <c r="F297" s="82">
        <v>50</v>
      </c>
      <c r="G297" s="63">
        <v>8.31</v>
      </c>
      <c r="H297" s="63">
        <v>11.47</v>
      </c>
      <c r="I297" s="63">
        <v>3.54</v>
      </c>
      <c r="J297" s="52">
        <v>150.49</v>
      </c>
      <c r="K297" s="44" t="s">
        <v>90</v>
      </c>
      <c r="L297" s="43"/>
    </row>
    <row r="298" spans="1:12" ht="15" x14ac:dyDescent="0.25">
      <c r="A298" s="23"/>
      <c r="B298" s="15"/>
      <c r="C298" s="11"/>
      <c r="D298" s="7" t="s">
        <v>24</v>
      </c>
      <c r="E298" s="42" t="s">
        <v>104</v>
      </c>
      <c r="F298" s="80">
        <v>120</v>
      </c>
      <c r="G298" s="43">
        <v>0.48</v>
      </c>
      <c r="H298" s="43">
        <v>0.48</v>
      </c>
      <c r="I298" s="43">
        <v>11.76</v>
      </c>
      <c r="J298" s="43">
        <v>56.4</v>
      </c>
      <c r="K298" s="44" t="s">
        <v>103</v>
      </c>
      <c r="L298" s="43"/>
    </row>
    <row r="299" spans="1:12" ht="15" x14ac:dyDescent="0.25">
      <c r="A299" s="23"/>
      <c r="B299" s="15"/>
      <c r="C299" s="11"/>
      <c r="D299" s="67" t="s">
        <v>26</v>
      </c>
      <c r="E299" s="51" t="s">
        <v>99</v>
      </c>
      <c r="F299" s="82">
        <v>30</v>
      </c>
      <c r="G299" s="53">
        <v>0.21</v>
      </c>
      <c r="H299" s="63">
        <v>0.03</v>
      </c>
      <c r="I299" s="53">
        <v>0.56999999999999995</v>
      </c>
      <c r="J299" s="63">
        <v>3.6</v>
      </c>
      <c r="K299" s="44" t="s">
        <v>101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520</v>
      </c>
      <c r="G303" s="19">
        <f t="shared" ref="G303:J303" si="105">SUM(G294:G302)</f>
        <v>24.48</v>
      </c>
      <c r="H303" s="19">
        <f t="shared" si="105"/>
        <v>33.61</v>
      </c>
      <c r="I303" s="19">
        <f t="shared" si="105"/>
        <v>30.54</v>
      </c>
      <c r="J303" s="19">
        <f t="shared" si="105"/>
        <v>525.66</v>
      </c>
      <c r="K303" s="25"/>
      <c r="L303" s="19">
        <f t="shared" ref="L303" si="106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1" t="s">
        <v>146</v>
      </c>
      <c r="F304" s="82">
        <v>60</v>
      </c>
      <c r="G304" s="53">
        <v>0.7</v>
      </c>
      <c r="H304" s="53">
        <v>0.11</v>
      </c>
      <c r="I304" s="53">
        <v>4.32</v>
      </c>
      <c r="J304" s="53">
        <v>21.06</v>
      </c>
      <c r="K304" s="44" t="s">
        <v>106</v>
      </c>
      <c r="L304" s="43"/>
    </row>
    <row r="305" spans="1:12" ht="25.5" x14ac:dyDescent="0.25">
      <c r="A305" s="23"/>
      <c r="B305" s="15"/>
      <c r="C305" s="11"/>
      <c r="D305" s="7" t="s">
        <v>27</v>
      </c>
      <c r="E305" s="51" t="s">
        <v>147</v>
      </c>
      <c r="F305" s="82">
        <v>200</v>
      </c>
      <c r="G305" s="53">
        <v>6.16</v>
      </c>
      <c r="H305" s="63">
        <v>9.24</v>
      </c>
      <c r="I305" s="53">
        <v>14.04</v>
      </c>
      <c r="J305" s="53">
        <v>165.44</v>
      </c>
      <c r="K305" s="44" t="s">
        <v>148</v>
      </c>
      <c r="L305" s="43"/>
    </row>
    <row r="306" spans="1:12" ht="15" x14ac:dyDescent="0.25">
      <c r="A306" s="23"/>
      <c r="B306" s="15"/>
      <c r="C306" s="11"/>
      <c r="D306" s="7" t="s">
        <v>28</v>
      </c>
      <c r="E306" s="51" t="s">
        <v>105</v>
      </c>
      <c r="F306" s="82">
        <v>90</v>
      </c>
      <c r="G306" s="53">
        <v>10.46</v>
      </c>
      <c r="H306" s="53">
        <v>14.62</v>
      </c>
      <c r="I306" s="53">
        <v>24.39</v>
      </c>
      <c r="J306" s="53">
        <v>269.94</v>
      </c>
      <c r="K306" s="44" t="s">
        <v>108</v>
      </c>
      <c r="L306" s="43"/>
    </row>
    <row r="307" spans="1:12" ht="15" x14ac:dyDescent="0.25">
      <c r="A307" s="23"/>
      <c r="B307" s="15"/>
      <c r="C307" s="11"/>
      <c r="D307" s="7" t="s">
        <v>29</v>
      </c>
      <c r="E307" s="51" t="s">
        <v>171</v>
      </c>
      <c r="F307" s="82">
        <v>150</v>
      </c>
      <c r="G307" s="53">
        <v>3.29</v>
      </c>
      <c r="H307" s="53">
        <v>4.46</v>
      </c>
      <c r="I307" s="53">
        <v>22.05</v>
      </c>
      <c r="J307" s="53">
        <v>141.96</v>
      </c>
      <c r="K307" s="44" t="s">
        <v>109</v>
      </c>
      <c r="L307" s="43"/>
    </row>
    <row r="308" spans="1:12" ht="15" x14ac:dyDescent="0.25">
      <c r="A308" s="23"/>
      <c r="B308" s="15"/>
      <c r="C308" s="11"/>
      <c r="D308" s="7" t="s">
        <v>30</v>
      </c>
      <c r="E308" s="51" t="s">
        <v>172</v>
      </c>
      <c r="F308" s="82">
        <v>200</v>
      </c>
      <c r="G308" s="53">
        <v>0</v>
      </c>
      <c r="H308" s="53">
        <v>0</v>
      </c>
      <c r="I308" s="63">
        <v>25.2</v>
      </c>
      <c r="J308" s="53">
        <v>100.8</v>
      </c>
      <c r="K308" s="44" t="s">
        <v>110</v>
      </c>
      <c r="L308" s="43"/>
    </row>
    <row r="309" spans="1:12" ht="15" x14ac:dyDescent="0.25">
      <c r="A309" s="23"/>
      <c r="B309" s="15"/>
      <c r="C309" s="11"/>
      <c r="D309" s="7" t="s">
        <v>31</v>
      </c>
      <c r="E309" s="51" t="s">
        <v>47</v>
      </c>
      <c r="F309" s="82">
        <v>30</v>
      </c>
      <c r="G309" s="63">
        <v>2.4</v>
      </c>
      <c r="H309" s="63">
        <v>0.6</v>
      </c>
      <c r="I309" s="63">
        <v>16.5</v>
      </c>
      <c r="J309" s="52">
        <v>81</v>
      </c>
      <c r="K309" s="44" t="s">
        <v>84</v>
      </c>
      <c r="L309" s="43"/>
    </row>
    <row r="310" spans="1:12" ht="15" x14ac:dyDescent="0.25">
      <c r="A310" s="23"/>
      <c r="B310" s="15"/>
      <c r="C310" s="11"/>
      <c r="D310" s="7" t="s">
        <v>32</v>
      </c>
      <c r="E310" s="51" t="s">
        <v>144</v>
      </c>
      <c r="F310" s="82">
        <v>40</v>
      </c>
      <c r="G310" s="63">
        <v>2.88</v>
      </c>
      <c r="H310" s="63">
        <v>0.44</v>
      </c>
      <c r="I310" s="63">
        <v>19</v>
      </c>
      <c r="J310" s="52">
        <v>91.2</v>
      </c>
      <c r="K310" s="44" t="s">
        <v>84</v>
      </c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25.889999999999997</v>
      </c>
      <c r="H316" s="19">
        <f t="shared" si="107"/>
        <v>29.470000000000002</v>
      </c>
      <c r="I316" s="19">
        <f t="shared" si="107"/>
        <v>125.5</v>
      </c>
      <c r="J316" s="19">
        <f t="shared" si="107"/>
        <v>871.4</v>
      </c>
      <c r="K316" s="25"/>
      <c r="L316" s="19">
        <f t="shared" ref="L316" si="108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88" t="s">
        <v>4</v>
      </c>
      <c r="D317" s="89"/>
      <c r="E317" s="31"/>
      <c r="F317" s="32">
        <f>F303+F316</f>
        <v>1290</v>
      </c>
      <c r="G317" s="32">
        <f t="shared" ref="G317:J317" si="109">G303+G316</f>
        <v>50.37</v>
      </c>
      <c r="H317" s="32">
        <f t="shared" si="109"/>
        <v>63.08</v>
      </c>
      <c r="I317" s="32">
        <f t="shared" si="109"/>
        <v>156.04</v>
      </c>
      <c r="J317" s="32">
        <f t="shared" si="109"/>
        <v>1397.06</v>
      </c>
      <c r="K317" s="32"/>
      <c r="L317" s="32">
        <f t="shared" ref="L317" si="110">L303+L316</f>
        <v>215.02</v>
      </c>
    </row>
    <row r="318" spans="1:12" ht="25.5" x14ac:dyDescent="0.25">
      <c r="A318" s="20">
        <v>3</v>
      </c>
      <c r="B318" s="21">
        <v>4</v>
      </c>
      <c r="C318" s="22" t="s">
        <v>20</v>
      </c>
      <c r="D318" s="5" t="s">
        <v>21</v>
      </c>
      <c r="E318" s="70" t="s">
        <v>192</v>
      </c>
      <c r="F318" s="82">
        <v>270</v>
      </c>
      <c r="G318" s="53">
        <v>17.48</v>
      </c>
      <c r="H318" s="53">
        <v>17.760000000000002</v>
      </c>
      <c r="I318" s="53">
        <v>48.96</v>
      </c>
      <c r="J318" s="53">
        <v>424.62</v>
      </c>
      <c r="K318" s="41" t="s">
        <v>193</v>
      </c>
      <c r="L318" s="40"/>
    </row>
    <row r="319" spans="1:12" ht="15" x14ac:dyDescent="0.25">
      <c r="A319" s="23"/>
      <c r="B319" s="15"/>
      <c r="C319" s="11"/>
      <c r="D319" s="76"/>
      <c r="E319" s="68"/>
      <c r="F319" s="84"/>
      <c r="G319" s="69"/>
      <c r="H319" s="69"/>
      <c r="I319" s="69"/>
      <c r="J319" s="69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70" t="s">
        <v>112</v>
      </c>
      <c r="F320" s="85">
        <v>200</v>
      </c>
      <c r="G320" s="75">
        <v>1.42</v>
      </c>
      <c r="H320" s="72">
        <v>1.26</v>
      </c>
      <c r="I320" s="75">
        <v>14.8</v>
      </c>
      <c r="J320" s="72">
        <v>75.34</v>
      </c>
      <c r="K320" s="44" t="s">
        <v>114</v>
      </c>
      <c r="L320" s="43"/>
    </row>
    <row r="321" spans="1:12" ht="15" x14ac:dyDescent="0.25">
      <c r="A321" s="23"/>
      <c r="B321" s="15"/>
      <c r="C321" s="11"/>
      <c r="D321" s="7" t="s">
        <v>23</v>
      </c>
      <c r="E321" s="70" t="s">
        <v>47</v>
      </c>
      <c r="F321" s="85">
        <v>50</v>
      </c>
      <c r="G321" s="75">
        <v>8.31</v>
      </c>
      <c r="H321" s="75">
        <v>11.47</v>
      </c>
      <c r="I321" s="75">
        <v>3.54</v>
      </c>
      <c r="J321" s="71">
        <v>150.49</v>
      </c>
      <c r="K321" s="44" t="s">
        <v>90</v>
      </c>
      <c r="L321" s="43"/>
    </row>
    <row r="322" spans="1:12" ht="15" x14ac:dyDescent="0.25">
      <c r="A322" s="23"/>
      <c r="B322" s="15"/>
      <c r="C322" s="11"/>
      <c r="D322" s="7"/>
      <c r="E322" s="70"/>
      <c r="F322" s="71"/>
      <c r="G322" s="75"/>
      <c r="H322" s="75"/>
      <c r="I322" s="75"/>
      <c r="J322" s="75"/>
      <c r="K322" s="44"/>
      <c r="L322" s="43"/>
    </row>
    <row r="323" spans="1:12" ht="15" x14ac:dyDescent="0.25">
      <c r="A323" s="23"/>
      <c r="B323" s="15"/>
      <c r="C323" s="11"/>
      <c r="D323" s="67"/>
      <c r="E323" s="42"/>
      <c r="F323" s="80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520</v>
      </c>
      <c r="G328" s="19">
        <f t="shared" ref="G328:J328" si="111">SUM(G318:G327)</f>
        <v>27.21</v>
      </c>
      <c r="H328" s="19">
        <f t="shared" si="111"/>
        <v>30.490000000000002</v>
      </c>
      <c r="I328" s="19">
        <f t="shared" si="111"/>
        <v>67.300000000000011</v>
      </c>
      <c r="J328" s="19">
        <f t="shared" si="111"/>
        <v>650.45000000000005</v>
      </c>
      <c r="K328" s="25"/>
      <c r="L328" s="19">
        <f t="shared" ref="L328" si="112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56</v>
      </c>
      <c r="F329" s="82">
        <v>60</v>
      </c>
      <c r="G329" s="53">
        <v>0.82</v>
      </c>
      <c r="H329" s="53">
        <v>6.08</v>
      </c>
      <c r="I329" s="53">
        <v>3.97</v>
      </c>
      <c r="J329" s="53">
        <v>74.56</v>
      </c>
      <c r="K329" s="44" t="s">
        <v>118</v>
      </c>
      <c r="L329" s="43"/>
    </row>
    <row r="330" spans="1:12" ht="25.5" x14ac:dyDescent="0.25">
      <c r="A330" s="23"/>
      <c r="B330" s="15"/>
      <c r="C330" s="11"/>
      <c r="D330" s="7" t="s">
        <v>27</v>
      </c>
      <c r="E330" s="51" t="s">
        <v>140</v>
      </c>
      <c r="F330" s="82">
        <v>200</v>
      </c>
      <c r="G330" s="53">
        <v>9.92</v>
      </c>
      <c r="H330" s="53">
        <v>13.14</v>
      </c>
      <c r="I330" s="63">
        <v>12.18</v>
      </c>
      <c r="J330" s="53">
        <v>207.6</v>
      </c>
      <c r="K330" s="44" t="s">
        <v>141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67</v>
      </c>
      <c r="F331" s="82">
        <v>90</v>
      </c>
      <c r="G331" s="53">
        <v>16.440000000000001</v>
      </c>
      <c r="H331" s="53">
        <v>17.34</v>
      </c>
      <c r="I331" s="53">
        <v>1.63</v>
      </c>
      <c r="J331" s="53">
        <v>230.61</v>
      </c>
      <c r="K331" s="44" t="s">
        <v>174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145</v>
      </c>
      <c r="F332" s="82">
        <v>150</v>
      </c>
      <c r="G332" s="53">
        <v>3.45</v>
      </c>
      <c r="H332" s="53">
        <v>5.9</v>
      </c>
      <c r="I332" s="63">
        <v>35.4</v>
      </c>
      <c r="J332" s="53">
        <v>208.56</v>
      </c>
      <c r="K332" s="44" t="s">
        <v>96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173</v>
      </c>
      <c r="F333" s="82">
        <v>200</v>
      </c>
      <c r="G333" s="53">
        <v>0.32</v>
      </c>
      <c r="H333" s="53">
        <v>0.08</v>
      </c>
      <c r="I333" s="63">
        <v>28.2</v>
      </c>
      <c r="J333" s="53">
        <v>111.76</v>
      </c>
      <c r="K333" s="44" t="s">
        <v>121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47</v>
      </c>
      <c r="F334" s="82">
        <v>30</v>
      </c>
      <c r="G334" s="63">
        <v>2.4</v>
      </c>
      <c r="H334" s="63">
        <v>0.6</v>
      </c>
      <c r="I334" s="63">
        <v>16.5</v>
      </c>
      <c r="J334" s="52">
        <v>81</v>
      </c>
      <c r="K334" s="44" t="s">
        <v>84</v>
      </c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48</v>
      </c>
      <c r="F335" s="82">
        <v>40</v>
      </c>
      <c r="G335" s="63">
        <v>2.88</v>
      </c>
      <c r="H335" s="63">
        <v>0.44</v>
      </c>
      <c r="I335" s="63">
        <v>19</v>
      </c>
      <c r="J335" s="52">
        <v>91.2</v>
      </c>
      <c r="K335" s="44" t="s">
        <v>84</v>
      </c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770</v>
      </c>
      <c r="G341" s="19">
        <f t="shared" ref="G341:J341" si="113">SUM(G329:G340)</f>
        <v>36.230000000000004</v>
      </c>
      <c r="H341" s="19">
        <f t="shared" si="113"/>
        <v>43.58</v>
      </c>
      <c r="I341" s="19">
        <f t="shared" si="113"/>
        <v>116.88</v>
      </c>
      <c r="J341" s="19">
        <f t="shared" si="113"/>
        <v>1005.29</v>
      </c>
      <c r="K341" s="25"/>
      <c r="L341" s="19">
        <f t="shared" ref="L341" si="114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88" t="s">
        <v>4</v>
      </c>
      <c r="D342" s="89"/>
      <c r="E342" s="31"/>
      <c r="F342" s="32">
        <f>F328+F341</f>
        <v>1290</v>
      </c>
      <c r="G342" s="32">
        <f t="shared" ref="G342:J342" si="115">G328+G341</f>
        <v>63.440000000000005</v>
      </c>
      <c r="H342" s="32">
        <f t="shared" si="115"/>
        <v>74.069999999999993</v>
      </c>
      <c r="I342" s="32">
        <f t="shared" si="115"/>
        <v>184.18</v>
      </c>
      <c r="J342" s="32">
        <f t="shared" si="115"/>
        <v>1655.74</v>
      </c>
      <c r="K342" s="32"/>
      <c r="L342" s="32">
        <f t="shared" ref="L342" si="116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51" t="s">
        <v>68</v>
      </c>
      <c r="F343" s="82">
        <v>150</v>
      </c>
      <c r="G343" s="53">
        <v>17.09</v>
      </c>
      <c r="H343" s="53">
        <v>18.54</v>
      </c>
      <c r="I343" s="53">
        <v>51.25</v>
      </c>
      <c r="J343" s="53">
        <v>437.64</v>
      </c>
      <c r="K343" s="41" t="s">
        <v>124</v>
      </c>
      <c r="L343" s="40"/>
    </row>
    <row r="344" spans="1:12" ht="15" x14ac:dyDescent="0.25">
      <c r="A344" s="23"/>
      <c r="B344" s="15"/>
      <c r="C344" s="11"/>
      <c r="D344" s="6"/>
      <c r="E344" s="51"/>
      <c r="F344" s="52"/>
      <c r="G344" s="53"/>
      <c r="H344" s="53"/>
      <c r="I344" s="53"/>
      <c r="J344" s="5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51" t="s">
        <v>123</v>
      </c>
      <c r="F345" s="82">
        <v>200</v>
      </c>
      <c r="G345" s="53">
        <v>0.82</v>
      </c>
      <c r="H345" s="53">
        <v>0</v>
      </c>
      <c r="I345" s="53">
        <v>10.92</v>
      </c>
      <c r="J345" s="53">
        <v>47.4</v>
      </c>
      <c r="K345" s="44" t="s">
        <v>125</v>
      </c>
      <c r="L345" s="43"/>
    </row>
    <row r="346" spans="1:12" ht="15" x14ac:dyDescent="0.25">
      <c r="A346" s="23"/>
      <c r="B346" s="15"/>
      <c r="C346" s="11"/>
      <c r="D346" s="7" t="s">
        <v>23</v>
      </c>
      <c r="E346" s="51" t="s">
        <v>47</v>
      </c>
      <c r="F346" s="82">
        <v>50</v>
      </c>
      <c r="G346" s="63">
        <v>8.31</v>
      </c>
      <c r="H346" s="63">
        <v>11.47</v>
      </c>
      <c r="I346" s="63">
        <v>3.54</v>
      </c>
      <c r="J346" s="52">
        <v>150.49</v>
      </c>
      <c r="K346" s="44" t="s">
        <v>90</v>
      </c>
      <c r="L346" s="43"/>
    </row>
    <row r="347" spans="1:12" ht="15" x14ac:dyDescent="0.25">
      <c r="A347" s="23"/>
      <c r="B347" s="15"/>
      <c r="C347" s="11"/>
      <c r="D347" s="7" t="s">
        <v>24</v>
      </c>
      <c r="E347" s="42" t="s">
        <v>104</v>
      </c>
      <c r="F347" s="80">
        <v>100</v>
      </c>
      <c r="G347" s="43">
        <v>0.4</v>
      </c>
      <c r="H347" s="43">
        <v>0.4</v>
      </c>
      <c r="I347" s="43">
        <v>9.8000000000000007</v>
      </c>
      <c r="J347" s="43">
        <v>47</v>
      </c>
      <c r="K347" s="44" t="s">
        <v>76</v>
      </c>
      <c r="L347" s="43"/>
    </row>
    <row r="348" spans="1:12" ht="15" x14ac:dyDescent="0.25">
      <c r="A348" s="23"/>
      <c r="B348" s="15"/>
      <c r="C348" s="11"/>
      <c r="D348" s="7"/>
      <c r="E348" s="51"/>
      <c r="F348" s="52"/>
      <c r="G348" s="53"/>
      <c r="H348" s="53"/>
      <c r="I348" s="53"/>
      <c r="J348" s="53"/>
      <c r="K348" s="44"/>
      <c r="L348" s="43">
        <v>107.51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7">SUM(G343:G352)</f>
        <v>26.619999999999997</v>
      </c>
      <c r="H353" s="19">
        <f t="shared" si="117"/>
        <v>30.409999999999997</v>
      </c>
      <c r="I353" s="19">
        <f t="shared" si="117"/>
        <v>75.510000000000005</v>
      </c>
      <c r="J353" s="19">
        <f t="shared" si="117"/>
        <v>682.53</v>
      </c>
      <c r="K353" s="25"/>
      <c r="L353" s="19">
        <f t="shared" ref="L353" si="118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49</v>
      </c>
      <c r="F354" s="82">
        <v>60</v>
      </c>
      <c r="G354" s="53">
        <v>0.74</v>
      </c>
      <c r="H354" s="53">
        <v>0.05</v>
      </c>
      <c r="I354" s="53">
        <v>6.89</v>
      </c>
      <c r="J354" s="53">
        <v>49.02</v>
      </c>
      <c r="K354" s="44" t="s">
        <v>139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175</v>
      </c>
      <c r="F355" s="82">
        <v>200</v>
      </c>
      <c r="G355" s="53">
        <v>11.22</v>
      </c>
      <c r="H355" s="53">
        <v>13.6</v>
      </c>
      <c r="I355" s="53">
        <v>12.04</v>
      </c>
      <c r="J355" s="53">
        <v>216.96</v>
      </c>
      <c r="K355" s="44" t="s">
        <v>176</v>
      </c>
      <c r="L355" s="43"/>
    </row>
    <row r="356" spans="1:12" ht="15" x14ac:dyDescent="0.25">
      <c r="A356" s="23"/>
      <c r="B356" s="15"/>
      <c r="C356" s="11"/>
      <c r="D356" s="7" t="s">
        <v>28</v>
      </c>
      <c r="E356" s="51" t="s">
        <v>129</v>
      </c>
      <c r="F356" s="82">
        <v>110</v>
      </c>
      <c r="G356" s="53">
        <v>11.52</v>
      </c>
      <c r="H356" s="53">
        <v>21.86</v>
      </c>
      <c r="I356" s="53">
        <v>15.25</v>
      </c>
      <c r="J356" s="53">
        <v>304.62</v>
      </c>
      <c r="K356" s="44" t="s">
        <v>131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57</v>
      </c>
      <c r="F357" s="82">
        <v>150</v>
      </c>
      <c r="G357" s="53">
        <v>2.88</v>
      </c>
      <c r="H357" s="53">
        <v>5.65</v>
      </c>
      <c r="I357" s="53">
        <v>19.98</v>
      </c>
      <c r="J357" s="53">
        <v>150</v>
      </c>
      <c r="K357" s="44" t="s">
        <v>132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127</v>
      </c>
      <c r="F358" s="82">
        <v>200</v>
      </c>
      <c r="G358" s="53">
        <v>0.12</v>
      </c>
      <c r="H358" s="53">
        <v>0.12</v>
      </c>
      <c r="I358" s="53">
        <v>10.92</v>
      </c>
      <c r="J358" s="53">
        <v>44.42</v>
      </c>
      <c r="K358" s="44" t="s">
        <v>133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47</v>
      </c>
      <c r="F359" s="82">
        <v>30</v>
      </c>
      <c r="G359" s="63">
        <v>2.4</v>
      </c>
      <c r="H359" s="63">
        <v>0.6</v>
      </c>
      <c r="I359" s="63">
        <v>16.5</v>
      </c>
      <c r="J359" s="52">
        <v>81</v>
      </c>
      <c r="K359" s="44" t="s">
        <v>84</v>
      </c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144</v>
      </c>
      <c r="F360" s="82">
        <v>40</v>
      </c>
      <c r="G360" s="63">
        <v>2.88</v>
      </c>
      <c r="H360" s="63">
        <v>0.44</v>
      </c>
      <c r="I360" s="63">
        <v>19</v>
      </c>
      <c r="J360" s="52">
        <v>91.2</v>
      </c>
      <c r="K360" s="44" t="s">
        <v>84</v>
      </c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790</v>
      </c>
      <c r="G366" s="19">
        <f t="shared" ref="G366:J366" si="119">SUM(G354:G365)</f>
        <v>31.759999999999998</v>
      </c>
      <c r="H366" s="19">
        <f t="shared" si="119"/>
        <v>42.319999999999993</v>
      </c>
      <c r="I366" s="19">
        <f t="shared" si="119"/>
        <v>100.58</v>
      </c>
      <c r="J366" s="19">
        <f t="shared" si="119"/>
        <v>937.22</v>
      </c>
      <c r="K366" s="25"/>
      <c r="L366" s="19">
        <f t="shared" ref="L366" si="120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88" t="s">
        <v>4</v>
      </c>
      <c r="D367" s="89"/>
      <c r="E367" s="31"/>
      <c r="F367" s="32">
        <f>F353+F366</f>
        <v>1290</v>
      </c>
      <c r="G367" s="32">
        <f t="shared" ref="G367:J367" si="121">G353+G366</f>
        <v>58.379999999999995</v>
      </c>
      <c r="H367" s="32">
        <f t="shared" si="121"/>
        <v>72.72999999999999</v>
      </c>
      <c r="I367" s="32">
        <f t="shared" si="121"/>
        <v>176.09</v>
      </c>
      <c r="J367" s="32">
        <f t="shared" si="121"/>
        <v>1619.75</v>
      </c>
      <c r="K367" s="32"/>
      <c r="L367" s="32">
        <f t="shared" ref="L367" si="122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1" t="s">
        <v>134</v>
      </c>
      <c r="F368" s="82">
        <v>200</v>
      </c>
      <c r="G368" s="53">
        <v>7.68</v>
      </c>
      <c r="H368" s="53">
        <v>10.98</v>
      </c>
      <c r="I368" s="53">
        <v>35.14</v>
      </c>
      <c r="J368" s="53">
        <v>269.58</v>
      </c>
      <c r="K368" s="41" t="s">
        <v>137</v>
      </c>
      <c r="L368" s="40"/>
    </row>
    <row r="369" spans="1:12" ht="15" x14ac:dyDescent="0.25">
      <c r="A369" s="23"/>
      <c r="B369" s="15"/>
      <c r="C369" s="11"/>
      <c r="D369" s="6"/>
      <c r="E369" s="51"/>
      <c r="F369" s="52"/>
      <c r="G369" s="53"/>
      <c r="H369" s="53"/>
      <c r="I369" s="53"/>
      <c r="J369" s="5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51" t="s">
        <v>135</v>
      </c>
      <c r="F370" s="82">
        <v>200</v>
      </c>
      <c r="G370" s="53">
        <v>3.6</v>
      </c>
      <c r="H370" s="53">
        <v>3.92</v>
      </c>
      <c r="I370" s="53">
        <v>13.44</v>
      </c>
      <c r="J370" s="53">
        <v>102.72</v>
      </c>
      <c r="K370" s="44" t="s">
        <v>138</v>
      </c>
      <c r="L370" s="43"/>
    </row>
    <row r="371" spans="1:12" ht="15" x14ac:dyDescent="0.25">
      <c r="A371" s="23"/>
      <c r="B371" s="15"/>
      <c r="C371" s="11"/>
      <c r="D371" s="7"/>
      <c r="E371" s="51"/>
      <c r="F371" s="52"/>
      <c r="G371" s="63"/>
      <c r="H371" s="63"/>
      <c r="I371" s="63"/>
      <c r="J371" s="5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 t="s">
        <v>75</v>
      </c>
      <c r="F372" s="80">
        <v>100</v>
      </c>
      <c r="G372" s="43">
        <v>0.4</v>
      </c>
      <c r="H372" s="43">
        <v>0.4</v>
      </c>
      <c r="I372" s="43">
        <v>9.8000000000000007</v>
      </c>
      <c r="J372" s="43">
        <v>47</v>
      </c>
      <c r="K372" s="44" t="s">
        <v>76</v>
      </c>
      <c r="L372" s="43"/>
    </row>
    <row r="373" spans="1:12" ht="15" x14ac:dyDescent="0.25">
      <c r="A373" s="23"/>
      <c r="B373" s="15"/>
      <c r="C373" s="11"/>
      <c r="D373" s="7" t="s">
        <v>191</v>
      </c>
      <c r="E373" s="51" t="s">
        <v>73</v>
      </c>
      <c r="F373" s="82">
        <v>50</v>
      </c>
      <c r="G373" s="53">
        <v>6.56</v>
      </c>
      <c r="H373" s="53">
        <v>7.17</v>
      </c>
      <c r="I373" s="53">
        <v>14.92</v>
      </c>
      <c r="J373" s="53">
        <v>150.51</v>
      </c>
      <c r="K373" s="44" t="s">
        <v>136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18.239999999999998</v>
      </c>
      <c r="H378" s="19">
        <f t="shared" ref="H378:I378" si="123">SUM(H368:H377)</f>
        <v>22.47</v>
      </c>
      <c r="I378" s="19">
        <f t="shared" si="123"/>
        <v>73.3</v>
      </c>
      <c r="J378" s="19">
        <f>SUM(J368:J377)</f>
        <v>569.80999999999995</v>
      </c>
      <c r="K378" s="25"/>
      <c r="L378" s="19">
        <f t="shared" ref="L378" si="124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146</v>
      </c>
      <c r="F379" s="82">
        <v>60</v>
      </c>
      <c r="G379" s="53">
        <v>0.7</v>
      </c>
      <c r="H379" s="53">
        <v>0.11</v>
      </c>
      <c r="I379" s="53">
        <v>4.32</v>
      </c>
      <c r="J379" s="53">
        <v>21.06</v>
      </c>
      <c r="K379" s="44" t="s">
        <v>106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177</v>
      </c>
      <c r="F380" s="82">
        <v>200</v>
      </c>
      <c r="G380" s="53">
        <v>6.02</v>
      </c>
      <c r="H380" s="53">
        <v>10.18</v>
      </c>
      <c r="I380" s="53">
        <v>7.48</v>
      </c>
      <c r="J380" s="53">
        <v>147.04</v>
      </c>
      <c r="K380" s="44" t="s">
        <v>119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178</v>
      </c>
      <c r="F381" s="82">
        <v>90</v>
      </c>
      <c r="G381" s="53">
        <v>16.57</v>
      </c>
      <c r="H381" s="53">
        <v>17.25</v>
      </c>
      <c r="I381" s="53">
        <v>1.43</v>
      </c>
      <c r="J381" s="53">
        <v>229.45</v>
      </c>
      <c r="K381" s="44" t="s">
        <v>179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151</v>
      </c>
      <c r="F382" s="82">
        <v>150</v>
      </c>
      <c r="G382" s="53">
        <v>5.93</v>
      </c>
      <c r="H382" s="53">
        <v>1.1100000000000001</v>
      </c>
      <c r="I382" s="53">
        <v>36.54</v>
      </c>
      <c r="J382" s="53">
        <v>179.55</v>
      </c>
      <c r="K382" s="44" t="s">
        <v>82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143</v>
      </c>
      <c r="F383" s="82">
        <v>200</v>
      </c>
      <c r="G383" s="53">
        <v>0.92</v>
      </c>
      <c r="H383" s="53">
        <v>0.2</v>
      </c>
      <c r="I383" s="53">
        <v>36.1</v>
      </c>
      <c r="J383" s="53">
        <v>141.36000000000001</v>
      </c>
      <c r="K383" s="44" t="s">
        <v>83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47</v>
      </c>
      <c r="F384" s="82">
        <v>30</v>
      </c>
      <c r="G384" s="63">
        <v>2.4</v>
      </c>
      <c r="H384" s="63">
        <v>0.6</v>
      </c>
      <c r="I384" s="63">
        <v>16.5</v>
      </c>
      <c r="J384" s="52">
        <v>81</v>
      </c>
      <c r="K384" s="44" t="s">
        <v>84</v>
      </c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144</v>
      </c>
      <c r="F385" s="82">
        <v>40</v>
      </c>
      <c r="G385" s="63">
        <v>2.88</v>
      </c>
      <c r="H385" s="63">
        <v>0.44</v>
      </c>
      <c r="I385" s="63">
        <v>19</v>
      </c>
      <c r="J385" s="52">
        <v>91.2</v>
      </c>
      <c r="K385" s="44" t="s">
        <v>84</v>
      </c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770</v>
      </c>
      <c r="G391" s="19">
        <f t="shared" ref="G391:J391" si="125">SUM(G379:G390)</f>
        <v>35.42</v>
      </c>
      <c r="H391" s="19">
        <f t="shared" si="125"/>
        <v>29.89</v>
      </c>
      <c r="I391" s="19">
        <f t="shared" si="125"/>
        <v>121.37</v>
      </c>
      <c r="J391" s="19">
        <f t="shared" si="125"/>
        <v>890.66</v>
      </c>
      <c r="K391" s="25"/>
      <c r="L391" s="19">
        <f t="shared" ref="L391" si="126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88" t="s">
        <v>4</v>
      </c>
      <c r="D392" s="89"/>
      <c r="E392" s="31"/>
      <c r="F392" s="32">
        <f>F378+F391</f>
        <v>1320</v>
      </c>
      <c r="G392" s="32">
        <f t="shared" ref="G392:J392" si="127">G378+G391</f>
        <v>53.66</v>
      </c>
      <c r="H392" s="32">
        <f t="shared" si="127"/>
        <v>52.36</v>
      </c>
      <c r="I392" s="32">
        <f t="shared" si="127"/>
        <v>194.67000000000002</v>
      </c>
      <c r="J392" s="32">
        <f t="shared" si="127"/>
        <v>1460.4699999999998</v>
      </c>
      <c r="K392" s="32"/>
      <c r="L392" s="32">
        <f t="shared" ref="L392" si="128">L378+L391</f>
        <v>215.02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70" t="s">
        <v>194</v>
      </c>
      <c r="F393" s="82">
        <v>280</v>
      </c>
      <c r="G393" s="53">
        <v>17.09</v>
      </c>
      <c r="H393" s="53">
        <v>35.44</v>
      </c>
      <c r="I393" s="53">
        <v>38.99</v>
      </c>
      <c r="J393" s="53">
        <v>542.24</v>
      </c>
      <c r="K393" s="41" t="s">
        <v>195</v>
      </c>
      <c r="L393" s="40"/>
    </row>
    <row r="394" spans="1:12" ht="15" x14ac:dyDescent="0.25">
      <c r="A394" s="14"/>
      <c r="B394" s="15"/>
      <c r="C394" s="11"/>
      <c r="D394" s="76"/>
      <c r="E394" s="70"/>
      <c r="F394" s="85"/>
      <c r="G394" s="72"/>
      <c r="H394" s="72"/>
      <c r="I394" s="72"/>
      <c r="J394" s="72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70" t="s">
        <v>87</v>
      </c>
      <c r="F395" s="85">
        <v>207</v>
      </c>
      <c r="G395" s="72">
        <v>0.14000000000000001</v>
      </c>
      <c r="H395" s="72">
        <v>0</v>
      </c>
      <c r="I395" s="72">
        <v>8.49</v>
      </c>
      <c r="J395" s="72">
        <v>34.49</v>
      </c>
      <c r="K395" s="44" t="s">
        <v>88</v>
      </c>
      <c r="L395" s="43"/>
    </row>
    <row r="396" spans="1:12" ht="15" x14ac:dyDescent="0.25">
      <c r="A396" s="14"/>
      <c r="B396" s="15"/>
      <c r="C396" s="11"/>
      <c r="D396" s="7" t="s">
        <v>23</v>
      </c>
      <c r="E396" s="70" t="s">
        <v>180</v>
      </c>
      <c r="F396" s="85">
        <v>40</v>
      </c>
      <c r="G396" s="75">
        <v>6.64</v>
      </c>
      <c r="H396" s="75">
        <v>9.17</v>
      </c>
      <c r="I396" s="75">
        <v>2.83</v>
      </c>
      <c r="J396" s="71">
        <v>120.39</v>
      </c>
      <c r="K396" s="44" t="s">
        <v>90</v>
      </c>
      <c r="L396" s="43"/>
    </row>
    <row r="397" spans="1:12" ht="15" x14ac:dyDescent="0.25">
      <c r="A397" s="14"/>
      <c r="B397" s="15"/>
      <c r="C397" s="11"/>
      <c r="D397" s="7"/>
      <c r="E397" s="70"/>
      <c r="F397" s="71"/>
      <c r="G397" s="75"/>
      <c r="H397" s="75"/>
      <c r="I397" s="75"/>
      <c r="J397" s="75"/>
      <c r="K397" s="44"/>
      <c r="L397" s="43"/>
    </row>
    <row r="398" spans="1:12" ht="15" x14ac:dyDescent="0.25">
      <c r="A398" s="14"/>
      <c r="B398" s="15"/>
      <c r="C398" s="11"/>
      <c r="D398" s="67"/>
      <c r="E398" s="42"/>
      <c r="F398" s="80"/>
      <c r="G398" s="43"/>
      <c r="H398" s="43"/>
      <c r="I398" s="43"/>
      <c r="J398" s="43"/>
      <c r="K398" s="44"/>
      <c r="L398" s="43">
        <v>107.51</v>
      </c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527</v>
      </c>
      <c r="G403" s="19">
        <f t="shared" ref="G403:J403" si="129">SUM(G393:G402)</f>
        <v>23.87</v>
      </c>
      <c r="H403" s="19">
        <f t="shared" si="129"/>
        <v>44.61</v>
      </c>
      <c r="I403" s="19">
        <f t="shared" si="129"/>
        <v>50.31</v>
      </c>
      <c r="J403" s="19">
        <f t="shared" si="129"/>
        <v>697.12</v>
      </c>
      <c r="K403" s="25"/>
      <c r="L403" s="19">
        <f t="shared" ref="L403" si="130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73" t="s">
        <v>157</v>
      </c>
      <c r="F404" s="85">
        <v>60</v>
      </c>
      <c r="G404" s="77">
        <v>1.1000000000000001</v>
      </c>
      <c r="H404" s="77">
        <v>3.16</v>
      </c>
      <c r="I404" s="77">
        <v>7.78</v>
      </c>
      <c r="J404" s="77">
        <v>64.16</v>
      </c>
      <c r="K404" s="44" t="s">
        <v>158</v>
      </c>
      <c r="L404" s="43"/>
    </row>
    <row r="405" spans="1:12" ht="15" x14ac:dyDescent="0.25">
      <c r="A405" s="14"/>
      <c r="B405" s="15"/>
      <c r="C405" s="11"/>
      <c r="D405" s="7" t="s">
        <v>27</v>
      </c>
      <c r="E405" s="70" t="s">
        <v>181</v>
      </c>
      <c r="F405" s="85">
        <v>200</v>
      </c>
      <c r="G405" s="72">
        <v>8.7200000000000006</v>
      </c>
      <c r="H405" s="72">
        <v>8.8800000000000008</v>
      </c>
      <c r="I405" s="72">
        <v>16.72</v>
      </c>
      <c r="J405" s="72">
        <v>182.84</v>
      </c>
      <c r="K405" s="44" t="s">
        <v>107</v>
      </c>
      <c r="L405" s="43"/>
    </row>
    <row r="406" spans="1:12" ht="15" x14ac:dyDescent="0.25">
      <c r="A406" s="14"/>
      <c r="B406" s="15"/>
      <c r="C406" s="11"/>
      <c r="D406" s="7" t="s">
        <v>28</v>
      </c>
      <c r="E406" s="70" t="s">
        <v>111</v>
      </c>
      <c r="F406" s="85">
        <v>110</v>
      </c>
      <c r="G406" s="72">
        <v>12.75</v>
      </c>
      <c r="H406" s="72">
        <v>17.170000000000002</v>
      </c>
      <c r="I406" s="71">
        <v>12.44</v>
      </c>
      <c r="J406" s="72">
        <v>254.71</v>
      </c>
      <c r="K406" s="44" t="s">
        <v>113</v>
      </c>
      <c r="L406" s="43"/>
    </row>
    <row r="407" spans="1:12" ht="15" x14ac:dyDescent="0.25">
      <c r="A407" s="14"/>
      <c r="B407" s="15"/>
      <c r="C407" s="11"/>
      <c r="D407" s="7" t="s">
        <v>29</v>
      </c>
      <c r="E407" s="70" t="s">
        <v>51</v>
      </c>
      <c r="F407" s="85">
        <v>150</v>
      </c>
      <c r="G407" s="72">
        <v>8.5399999999999991</v>
      </c>
      <c r="H407" s="72">
        <v>7.74</v>
      </c>
      <c r="I407" s="72">
        <v>38.270000000000003</v>
      </c>
      <c r="J407" s="72">
        <v>256.52999999999997</v>
      </c>
      <c r="K407" s="44" t="s">
        <v>96</v>
      </c>
      <c r="L407" s="43"/>
    </row>
    <row r="408" spans="1:12" ht="15" x14ac:dyDescent="0.25">
      <c r="A408" s="14"/>
      <c r="B408" s="15"/>
      <c r="C408" s="11"/>
      <c r="D408" s="7" t="s">
        <v>30</v>
      </c>
      <c r="E408" s="70" t="s">
        <v>152</v>
      </c>
      <c r="F408" s="85">
        <v>200</v>
      </c>
      <c r="G408" s="71">
        <v>0.68</v>
      </c>
      <c r="H408" s="75">
        <v>0.28000000000000003</v>
      </c>
      <c r="I408" s="75">
        <v>20.76</v>
      </c>
      <c r="J408" s="71">
        <v>88.2</v>
      </c>
      <c r="K408" s="44" t="s">
        <v>97</v>
      </c>
      <c r="L408" s="43"/>
    </row>
    <row r="409" spans="1:12" ht="15" x14ac:dyDescent="0.25">
      <c r="A409" s="14"/>
      <c r="B409" s="15"/>
      <c r="C409" s="11"/>
      <c r="D409" s="7" t="s">
        <v>31</v>
      </c>
      <c r="E409" s="70" t="s">
        <v>47</v>
      </c>
      <c r="F409" s="85">
        <v>30</v>
      </c>
      <c r="G409" s="75">
        <v>2.4</v>
      </c>
      <c r="H409" s="75">
        <v>0.6</v>
      </c>
      <c r="I409" s="75">
        <v>16.5</v>
      </c>
      <c r="J409" s="71">
        <v>81</v>
      </c>
      <c r="K409" s="44" t="s">
        <v>84</v>
      </c>
      <c r="L409" s="43"/>
    </row>
    <row r="410" spans="1:12" ht="15" x14ac:dyDescent="0.25">
      <c r="A410" s="14"/>
      <c r="B410" s="15"/>
      <c r="C410" s="11"/>
      <c r="D410" s="7" t="s">
        <v>32</v>
      </c>
      <c r="E410" s="70" t="s">
        <v>144</v>
      </c>
      <c r="F410" s="85">
        <v>40</v>
      </c>
      <c r="G410" s="75">
        <v>2.88</v>
      </c>
      <c r="H410" s="75">
        <v>0.44</v>
      </c>
      <c r="I410" s="75">
        <v>19</v>
      </c>
      <c r="J410" s="71">
        <v>91.2</v>
      </c>
      <c r="K410" s="44" t="s">
        <v>84</v>
      </c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37.07</v>
      </c>
      <c r="H416" s="19">
        <f t="shared" si="131"/>
        <v>38.270000000000003</v>
      </c>
      <c r="I416" s="19">
        <f t="shared" si="131"/>
        <v>131.47000000000003</v>
      </c>
      <c r="J416" s="19">
        <f t="shared" si="131"/>
        <v>1018.6400000000001</v>
      </c>
      <c r="K416" s="25"/>
      <c r="L416" s="19">
        <f t="shared" ref="L416" si="132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88" t="s">
        <v>4</v>
      </c>
      <c r="D417" s="89"/>
      <c r="E417" s="31"/>
      <c r="F417" s="32">
        <f>F403+F416</f>
        <v>1317</v>
      </c>
      <c r="G417" s="32">
        <f t="shared" ref="G417:J417" si="133">G403+G416</f>
        <v>60.94</v>
      </c>
      <c r="H417" s="32">
        <f t="shared" si="133"/>
        <v>82.88</v>
      </c>
      <c r="I417" s="32">
        <f t="shared" si="133"/>
        <v>181.78000000000003</v>
      </c>
      <c r="J417" s="32">
        <f t="shared" si="133"/>
        <v>1715.7600000000002</v>
      </c>
      <c r="K417" s="32"/>
      <c r="L417" s="32">
        <f t="shared" ref="L417" si="134">L403+L416</f>
        <v>215.02</v>
      </c>
    </row>
    <row r="418" spans="1:12" ht="25.5" x14ac:dyDescent="0.25">
      <c r="A418" s="20">
        <v>4</v>
      </c>
      <c r="B418" s="21">
        <v>3</v>
      </c>
      <c r="C418" s="22" t="s">
        <v>20</v>
      </c>
      <c r="D418" s="5" t="s">
        <v>21</v>
      </c>
      <c r="E418" s="51" t="s">
        <v>196</v>
      </c>
      <c r="F418" s="82">
        <v>150</v>
      </c>
      <c r="G418" s="53">
        <v>12.25</v>
      </c>
      <c r="H418" s="53">
        <v>18.54</v>
      </c>
      <c r="I418" s="53">
        <v>4.84</v>
      </c>
      <c r="J418" s="53">
        <v>235.61</v>
      </c>
      <c r="K418" s="86" t="s">
        <v>197</v>
      </c>
      <c r="L418" s="40"/>
    </row>
    <row r="419" spans="1:12" ht="15" x14ac:dyDescent="0.25">
      <c r="A419" s="23"/>
      <c r="B419" s="15"/>
      <c r="C419" s="11"/>
      <c r="D419" s="6"/>
      <c r="E419" s="51"/>
      <c r="F419" s="52"/>
      <c r="G419" s="53"/>
      <c r="H419" s="53"/>
      <c r="I419" s="53"/>
      <c r="J419" s="5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51" t="s">
        <v>153</v>
      </c>
      <c r="F420" s="82">
        <v>200</v>
      </c>
      <c r="G420" s="53">
        <v>3.88</v>
      </c>
      <c r="H420" s="53">
        <v>3.8</v>
      </c>
      <c r="I420" s="53">
        <v>13.1</v>
      </c>
      <c r="J420" s="53">
        <v>101.88</v>
      </c>
      <c r="K420" s="44" t="s">
        <v>102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51" t="s">
        <v>47</v>
      </c>
      <c r="F421" s="82">
        <v>50</v>
      </c>
      <c r="G421" s="63">
        <v>8.31</v>
      </c>
      <c r="H421" s="63">
        <v>11.47</v>
      </c>
      <c r="I421" s="63">
        <v>3.54</v>
      </c>
      <c r="J421" s="52">
        <v>150.49</v>
      </c>
      <c r="K421" s="44" t="s">
        <v>90</v>
      </c>
      <c r="L421" s="43"/>
    </row>
    <row r="422" spans="1:12" ht="15" x14ac:dyDescent="0.25">
      <c r="A422" s="23"/>
      <c r="B422" s="15"/>
      <c r="C422" s="11"/>
      <c r="D422" s="7" t="s">
        <v>24</v>
      </c>
      <c r="E422" s="68" t="s">
        <v>154</v>
      </c>
      <c r="F422" s="84">
        <v>100</v>
      </c>
      <c r="G422" s="69">
        <v>0.4</v>
      </c>
      <c r="H422" s="69">
        <v>0.4</v>
      </c>
      <c r="I422" s="69">
        <v>9.8000000000000007</v>
      </c>
      <c r="J422" s="69">
        <v>47</v>
      </c>
      <c r="K422" s="44" t="s">
        <v>182</v>
      </c>
      <c r="L422" s="43"/>
    </row>
    <row r="423" spans="1:12" ht="15" x14ac:dyDescent="0.25">
      <c r="A423" s="23"/>
      <c r="B423" s="15"/>
      <c r="C423" s="11"/>
      <c r="D423" s="67"/>
      <c r="E423" s="51"/>
      <c r="F423" s="82"/>
      <c r="G423" s="53"/>
      <c r="H423" s="53"/>
      <c r="I423" s="53"/>
      <c r="J423" s="53"/>
      <c r="K423" s="44"/>
      <c r="L423" s="43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500</v>
      </c>
      <c r="G426" s="19">
        <f t="shared" ref="G426:J426" si="135">SUM(G418:G425)</f>
        <v>24.839999999999996</v>
      </c>
      <c r="H426" s="19">
        <f t="shared" si="135"/>
        <v>34.21</v>
      </c>
      <c r="I426" s="19">
        <f t="shared" si="135"/>
        <v>31.279999999999998</v>
      </c>
      <c r="J426" s="19">
        <f t="shared" si="135"/>
        <v>534.98</v>
      </c>
      <c r="K426" s="25"/>
      <c r="L426" s="19">
        <f t="shared" ref="L426" si="136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0" t="s">
        <v>50</v>
      </c>
      <c r="F427" s="85">
        <v>60</v>
      </c>
      <c r="G427" s="72">
        <v>0.89</v>
      </c>
      <c r="H427" s="72">
        <v>3.68</v>
      </c>
      <c r="I427" s="72">
        <v>6.28</v>
      </c>
      <c r="J427" s="72">
        <v>61.76</v>
      </c>
      <c r="K427" s="44" t="s">
        <v>92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0" t="s">
        <v>91</v>
      </c>
      <c r="F428" s="85">
        <v>210</v>
      </c>
      <c r="G428" s="72">
        <v>6.26</v>
      </c>
      <c r="H428" s="72">
        <v>11.09</v>
      </c>
      <c r="I428" s="72">
        <v>10.42</v>
      </c>
      <c r="J428" s="72">
        <v>167.27</v>
      </c>
      <c r="K428" s="44" t="s">
        <v>94</v>
      </c>
      <c r="L428" s="43"/>
    </row>
    <row r="429" spans="1:12" ht="15" x14ac:dyDescent="0.25">
      <c r="A429" s="23"/>
      <c r="B429" s="15"/>
      <c r="C429" s="11"/>
      <c r="D429" s="7" t="s">
        <v>28</v>
      </c>
      <c r="E429" s="70" t="s">
        <v>69</v>
      </c>
      <c r="F429" s="85">
        <v>90</v>
      </c>
      <c r="G429" s="72">
        <v>15.52</v>
      </c>
      <c r="H429" s="72">
        <v>11.12</v>
      </c>
      <c r="I429" s="72">
        <v>15.71</v>
      </c>
      <c r="J429" s="72">
        <v>226.92</v>
      </c>
      <c r="K429" s="44" t="s">
        <v>183</v>
      </c>
      <c r="L429" s="43"/>
    </row>
    <row r="430" spans="1:12" ht="15" x14ac:dyDescent="0.25">
      <c r="A430" s="23"/>
      <c r="B430" s="15"/>
      <c r="C430" s="11"/>
      <c r="D430" s="7" t="s">
        <v>29</v>
      </c>
      <c r="E430" s="70" t="s">
        <v>171</v>
      </c>
      <c r="F430" s="85">
        <v>150</v>
      </c>
      <c r="G430" s="72">
        <v>3.29</v>
      </c>
      <c r="H430" s="72">
        <v>4.46</v>
      </c>
      <c r="I430" s="72">
        <v>22.05</v>
      </c>
      <c r="J430" s="72">
        <v>141.96</v>
      </c>
      <c r="K430" s="44" t="s">
        <v>109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0" t="s">
        <v>172</v>
      </c>
      <c r="F431" s="85">
        <v>200</v>
      </c>
      <c r="G431" s="72">
        <v>0</v>
      </c>
      <c r="H431" s="72">
        <v>0</v>
      </c>
      <c r="I431" s="75">
        <v>25.2</v>
      </c>
      <c r="J431" s="72">
        <v>100.8</v>
      </c>
      <c r="K431" s="44" t="s">
        <v>110</v>
      </c>
      <c r="L431" s="43"/>
    </row>
    <row r="432" spans="1:12" ht="15" x14ac:dyDescent="0.25">
      <c r="A432" s="23"/>
      <c r="B432" s="15"/>
      <c r="C432" s="11"/>
      <c r="D432" s="7" t="s">
        <v>31</v>
      </c>
      <c r="E432" s="70" t="s">
        <v>47</v>
      </c>
      <c r="F432" s="85">
        <v>30</v>
      </c>
      <c r="G432" s="75">
        <v>2.4</v>
      </c>
      <c r="H432" s="75">
        <v>0.6</v>
      </c>
      <c r="I432" s="75">
        <v>16.5</v>
      </c>
      <c r="J432" s="71">
        <v>81</v>
      </c>
      <c r="K432" s="44" t="s">
        <v>84</v>
      </c>
      <c r="L432" s="43"/>
    </row>
    <row r="433" spans="1:12" ht="15" x14ac:dyDescent="0.25">
      <c r="A433" s="23"/>
      <c r="B433" s="15"/>
      <c r="C433" s="11"/>
      <c r="D433" s="7" t="s">
        <v>32</v>
      </c>
      <c r="E433" s="70" t="s">
        <v>144</v>
      </c>
      <c r="F433" s="85">
        <v>40</v>
      </c>
      <c r="G433" s="75">
        <v>2.88</v>
      </c>
      <c r="H433" s="75">
        <v>0.44</v>
      </c>
      <c r="I433" s="75">
        <v>19</v>
      </c>
      <c r="J433" s="71">
        <v>91.2</v>
      </c>
      <c r="K433" s="44" t="s">
        <v>84</v>
      </c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31.239999999999995</v>
      </c>
      <c r="H439" s="19">
        <f t="shared" si="137"/>
        <v>31.390000000000004</v>
      </c>
      <c r="I439" s="19">
        <f t="shared" si="137"/>
        <v>115.16</v>
      </c>
      <c r="J439" s="19">
        <f t="shared" si="137"/>
        <v>870.91</v>
      </c>
      <c r="K439" s="25"/>
      <c r="L439" s="19">
        <f t="shared" ref="L439" si="138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88" t="s">
        <v>4</v>
      </c>
      <c r="D440" s="89"/>
      <c r="E440" s="31"/>
      <c r="F440" s="32">
        <f>F426+F439</f>
        <v>1280</v>
      </c>
      <c r="G440" s="32">
        <f t="shared" ref="G440:J440" si="139">G426+G439</f>
        <v>56.079999999999991</v>
      </c>
      <c r="H440" s="32">
        <f t="shared" si="139"/>
        <v>65.600000000000009</v>
      </c>
      <c r="I440" s="32">
        <f t="shared" si="139"/>
        <v>146.44</v>
      </c>
      <c r="J440" s="32">
        <f t="shared" si="139"/>
        <v>1405.8899999999999</v>
      </c>
      <c r="K440" s="32"/>
      <c r="L440" s="32">
        <f t="shared" ref="L440" si="140">L426+L439</f>
        <v>215.02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198</v>
      </c>
      <c r="F441" s="82">
        <v>285</v>
      </c>
      <c r="G441" s="53">
        <v>22.96</v>
      </c>
      <c r="H441" s="53">
        <v>19.57</v>
      </c>
      <c r="I441" s="53">
        <v>57.54</v>
      </c>
      <c r="J441" s="53">
        <v>510.06</v>
      </c>
      <c r="K441" s="86" t="s">
        <v>199</v>
      </c>
      <c r="L441" s="40"/>
    </row>
    <row r="442" spans="1:12" ht="15" x14ac:dyDescent="0.25">
      <c r="A442" s="23"/>
      <c r="B442" s="15"/>
      <c r="C442" s="11"/>
      <c r="D442" s="76"/>
      <c r="E442" s="68"/>
      <c r="F442" s="84"/>
      <c r="G442" s="69"/>
      <c r="H442" s="69"/>
      <c r="I442" s="69"/>
      <c r="J442" s="69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112</v>
      </c>
      <c r="F443" s="82">
        <v>200</v>
      </c>
      <c r="G443" s="63">
        <v>1.42</v>
      </c>
      <c r="H443" s="53">
        <v>1.26</v>
      </c>
      <c r="I443" s="63">
        <v>14.8</v>
      </c>
      <c r="J443" s="53">
        <v>75.34</v>
      </c>
      <c r="K443" s="44" t="s">
        <v>114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47</v>
      </c>
      <c r="F444" s="82">
        <v>50</v>
      </c>
      <c r="G444" s="63">
        <v>4</v>
      </c>
      <c r="H444" s="63">
        <v>1</v>
      </c>
      <c r="I444" s="63">
        <v>27.5</v>
      </c>
      <c r="J444" s="52">
        <v>135</v>
      </c>
      <c r="K444" s="44" t="s">
        <v>184</v>
      </c>
      <c r="L444" s="43"/>
    </row>
    <row r="445" spans="1:12" ht="15" x14ac:dyDescent="0.25">
      <c r="A445" s="23"/>
      <c r="B445" s="15"/>
      <c r="C445" s="11"/>
      <c r="D445" s="7"/>
      <c r="E445" s="51"/>
      <c r="F445" s="52"/>
      <c r="G445" s="63"/>
      <c r="H445" s="63"/>
      <c r="I445" s="63"/>
      <c r="J445" s="63"/>
      <c r="K445" s="44"/>
      <c r="L445" s="43"/>
    </row>
    <row r="446" spans="1:12" ht="15" x14ac:dyDescent="0.25">
      <c r="A446" s="23"/>
      <c r="B446" s="15"/>
      <c r="C446" s="11"/>
      <c r="D446" s="67"/>
      <c r="E446" s="51"/>
      <c r="F446" s="82"/>
      <c r="G446" s="53"/>
      <c r="H446" s="53"/>
      <c r="I446" s="53"/>
      <c r="J446" s="6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535</v>
      </c>
      <c r="G451" s="19">
        <f t="shared" ref="G451:J451" si="141">SUM(G441:G450)</f>
        <v>28.380000000000003</v>
      </c>
      <c r="H451" s="19">
        <f t="shared" si="141"/>
        <v>21.830000000000002</v>
      </c>
      <c r="I451" s="19">
        <f t="shared" si="141"/>
        <v>99.84</v>
      </c>
      <c r="J451" s="19">
        <f t="shared" si="141"/>
        <v>720.4</v>
      </c>
      <c r="K451" s="25"/>
      <c r="L451" s="19">
        <f t="shared" ref="L451" si="142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51" t="s">
        <v>63</v>
      </c>
      <c r="F452" s="82">
        <v>60</v>
      </c>
      <c r="G452" s="53">
        <v>0.88</v>
      </c>
      <c r="H452" s="63">
        <v>3.05</v>
      </c>
      <c r="I452" s="53">
        <v>6.04</v>
      </c>
      <c r="J452" s="63">
        <v>55.28</v>
      </c>
      <c r="K452" s="44" t="s">
        <v>167</v>
      </c>
      <c r="L452" s="43"/>
    </row>
    <row r="453" spans="1:12" ht="25.5" x14ac:dyDescent="0.25">
      <c r="A453" s="23"/>
      <c r="B453" s="15"/>
      <c r="C453" s="11"/>
      <c r="D453" s="7" t="s">
        <v>27</v>
      </c>
      <c r="E453" s="51" t="s">
        <v>147</v>
      </c>
      <c r="F453" s="82">
        <v>200</v>
      </c>
      <c r="G453" s="53">
        <v>6.16</v>
      </c>
      <c r="H453" s="63">
        <v>9.24</v>
      </c>
      <c r="I453" s="53">
        <v>14.04</v>
      </c>
      <c r="J453" s="53">
        <v>165.44</v>
      </c>
      <c r="K453" s="44" t="s">
        <v>148</v>
      </c>
      <c r="L453" s="43"/>
    </row>
    <row r="454" spans="1:12" ht="25.5" x14ac:dyDescent="0.25">
      <c r="A454" s="23"/>
      <c r="B454" s="15"/>
      <c r="C454" s="11"/>
      <c r="D454" s="7" t="s">
        <v>28</v>
      </c>
      <c r="E454" s="51" t="s">
        <v>185</v>
      </c>
      <c r="F454" s="82">
        <v>90</v>
      </c>
      <c r="G454" s="53">
        <v>12.78</v>
      </c>
      <c r="H454" s="53">
        <v>14.68</v>
      </c>
      <c r="I454" s="63">
        <v>14.23</v>
      </c>
      <c r="J454" s="53">
        <v>240</v>
      </c>
      <c r="K454" s="44" t="s">
        <v>186</v>
      </c>
      <c r="L454" s="43"/>
    </row>
    <row r="455" spans="1:12" ht="15" x14ac:dyDescent="0.25">
      <c r="A455" s="23"/>
      <c r="B455" s="15"/>
      <c r="C455" s="11"/>
      <c r="D455" s="7" t="s">
        <v>29</v>
      </c>
      <c r="E455" s="51" t="s">
        <v>151</v>
      </c>
      <c r="F455" s="82">
        <v>150</v>
      </c>
      <c r="G455" s="53">
        <v>5.93</v>
      </c>
      <c r="H455" s="53">
        <v>1.1100000000000001</v>
      </c>
      <c r="I455" s="63">
        <v>36.54</v>
      </c>
      <c r="J455" s="53">
        <v>179.55</v>
      </c>
      <c r="K455" s="44" t="s">
        <v>82</v>
      </c>
      <c r="L455" s="43"/>
    </row>
    <row r="456" spans="1:12" ht="15" x14ac:dyDescent="0.25">
      <c r="A456" s="23"/>
      <c r="B456" s="15"/>
      <c r="C456" s="11"/>
      <c r="D456" s="7" t="s">
        <v>30</v>
      </c>
      <c r="E456" s="51" t="s">
        <v>173</v>
      </c>
      <c r="F456" s="82">
        <v>200</v>
      </c>
      <c r="G456" s="63">
        <v>0.32</v>
      </c>
      <c r="H456" s="63">
        <v>0.08</v>
      </c>
      <c r="I456" s="63">
        <v>28.2</v>
      </c>
      <c r="J456" s="52">
        <v>111.76</v>
      </c>
      <c r="K456" s="44" t="s">
        <v>121</v>
      </c>
      <c r="L456" s="43"/>
    </row>
    <row r="457" spans="1:12" ht="15" x14ac:dyDescent="0.25">
      <c r="A457" s="23"/>
      <c r="B457" s="15"/>
      <c r="C457" s="11"/>
      <c r="D457" s="7" t="s">
        <v>31</v>
      </c>
      <c r="E457" s="51" t="s">
        <v>47</v>
      </c>
      <c r="F457" s="82">
        <v>30</v>
      </c>
      <c r="G457" s="63">
        <v>2.4</v>
      </c>
      <c r="H457" s="63">
        <v>0.6</v>
      </c>
      <c r="I457" s="63">
        <v>16.5</v>
      </c>
      <c r="J457" s="52">
        <v>81</v>
      </c>
      <c r="K457" s="44" t="s">
        <v>84</v>
      </c>
      <c r="L457" s="43"/>
    </row>
    <row r="458" spans="1:12" ht="15" x14ac:dyDescent="0.25">
      <c r="A458" s="23"/>
      <c r="B458" s="15"/>
      <c r="C458" s="11"/>
      <c r="D458" s="7" t="s">
        <v>32</v>
      </c>
      <c r="E458" s="68" t="s">
        <v>144</v>
      </c>
      <c r="F458" s="84">
        <v>40</v>
      </c>
      <c r="G458" s="69">
        <v>2.88</v>
      </c>
      <c r="H458" s="69">
        <v>0.44</v>
      </c>
      <c r="I458" s="69">
        <v>19</v>
      </c>
      <c r="J458" s="69">
        <v>91.2</v>
      </c>
      <c r="K458" s="44" t="s">
        <v>84</v>
      </c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770</v>
      </c>
      <c r="G464" s="19">
        <f t="shared" ref="G464:J464" si="143">SUM(G452:G463)</f>
        <v>31.349999999999998</v>
      </c>
      <c r="H464" s="19">
        <f t="shared" si="143"/>
        <v>29.2</v>
      </c>
      <c r="I464" s="19">
        <f t="shared" si="143"/>
        <v>134.55000000000001</v>
      </c>
      <c r="J464" s="19">
        <f t="shared" si="143"/>
        <v>924.23</v>
      </c>
      <c r="K464" s="25"/>
      <c r="L464" s="19">
        <f t="shared" ref="L464" si="144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88" t="s">
        <v>4</v>
      </c>
      <c r="D465" s="89"/>
      <c r="E465" s="31"/>
      <c r="F465" s="32">
        <f>F451+F464</f>
        <v>1305</v>
      </c>
      <c r="G465" s="32">
        <f t="shared" ref="G465:J465" si="145">G451+G464</f>
        <v>59.730000000000004</v>
      </c>
      <c r="H465" s="32">
        <f t="shared" si="145"/>
        <v>51.03</v>
      </c>
      <c r="I465" s="32">
        <f t="shared" si="145"/>
        <v>234.39000000000001</v>
      </c>
      <c r="J465" s="32">
        <f t="shared" si="145"/>
        <v>1644.63</v>
      </c>
      <c r="K465" s="32"/>
      <c r="L465" s="32">
        <f t="shared" ref="L465" si="146">L451+L464</f>
        <v>215.02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187</v>
      </c>
      <c r="F466" s="82">
        <v>150</v>
      </c>
      <c r="G466" s="53">
        <v>21.27</v>
      </c>
      <c r="H466" s="53">
        <v>15.22</v>
      </c>
      <c r="I466" s="53">
        <v>28.05</v>
      </c>
      <c r="J466" s="53">
        <v>331.2</v>
      </c>
      <c r="K466" s="41" t="s">
        <v>188</v>
      </c>
      <c r="L466" s="40"/>
    </row>
    <row r="467" spans="1:12" ht="15" x14ac:dyDescent="0.2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123</v>
      </c>
      <c r="F468" s="82">
        <v>200</v>
      </c>
      <c r="G468" s="63">
        <v>0.82</v>
      </c>
      <c r="H468" s="53">
        <v>0</v>
      </c>
      <c r="I468" s="63">
        <v>10.92</v>
      </c>
      <c r="J468" s="53">
        <v>47.4</v>
      </c>
      <c r="K468" s="44" t="s">
        <v>125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47</v>
      </c>
      <c r="F469" s="82">
        <v>50</v>
      </c>
      <c r="G469" s="63">
        <v>8.31</v>
      </c>
      <c r="H469" s="63">
        <v>11.47</v>
      </c>
      <c r="I469" s="63">
        <v>3.54</v>
      </c>
      <c r="J469" s="52">
        <v>150.49</v>
      </c>
      <c r="K469" s="44" t="s">
        <v>90</v>
      </c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104</v>
      </c>
      <c r="F470" s="82">
        <v>100</v>
      </c>
      <c r="G470" s="63">
        <v>0.4</v>
      </c>
      <c r="H470" s="63">
        <v>0.4</v>
      </c>
      <c r="I470" s="63">
        <v>9.8000000000000007</v>
      </c>
      <c r="J470" s="63">
        <v>47</v>
      </c>
      <c r="K470" s="44" t="s">
        <v>76</v>
      </c>
      <c r="L470" s="43"/>
    </row>
    <row r="471" spans="1:12" ht="15" x14ac:dyDescent="0.25">
      <c r="A471" s="23"/>
      <c r="B471" s="15"/>
      <c r="C471" s="11"/>
      <c r="D471" s="7"/>
      <c r="E471" s="51"/>
      <c r="F471" s="52"/>
      <c r="G471" s="53"/>
      <c r="H471" s="53"/>
      <c r="I471" s="53"/>
      <c r="J471" s="63"/>
      <c r="K471" s="44"/>
      <c r="L471" s="43">
        <v>107.51</v>
      </c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7">SUM(G466:G474)</f>
        <v>30.799999999999997</v>
      </c>
      <c r="H475" s="19">
        <f t="shared" si="147"/>
        <v>27.09</v>
      </c>
      <c r="I475" s="19">
        <f t="shared" si="147"/>
        <v>52.31</v>
      </c>
      <c r="J475" s="19">
        <f t="shared" si="147"/>
        <v>576.08999999999992</v>
      </c>
      <c r="K475" s="25"/>
      <c r="L475" s="19">
        <f t="shared" ref="L475" si="148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128</v>
      </c>
      <c r="F476" s="82">
        <v>60</v>
      </c>
      <c r="G476" s="53">
        <v>0.79</v>
      </c>
      <c r="H476" s="63">
        <v>1.95</v>
      </c>
      <c r="I476" s="53">
        <v>3.76</v>
      </c>
      <c r="J476" s="63">
        <v>35.76</v>
      </c>
      <c r="K476" s="44" t="s">
        <v>85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51" t="s">
        <v>140</v>
      </c>
      <c r="F477" s="82">
        <v>200</v>
      </c>
      <c r="G477" s="53">
        <v>9.92</v>
      </c>
      <c r="H477" s="63">
        <v>13.14</v>
      </c>
      <c r="I477" s="53">
        <v>12.18</v>
      </c>
      <c r="J477" s="53">
        <v>207.6</v>
      </c>
      <c r="K477" s="44" t="s">
        <v>141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189</v>
      </c>
      <c r="F478" s="82">
        <v>200</v>
      </c>
      <c r="G478" s="53">
        <v>14.54</v>
      </c>
      <c r="H478" s="53">
        <v>35.5</v>
      </c>
      <c r="I478" s="63">
        <v>19.559999999999999</v>
      </c>
      <c r="J478" s="53">
        <v>456.3</v>
      </c>
      <c r="K478" s="44" t="s">
        <v>190</v>
      </c>
      <c r="L478" s="43"/>
    </row>
    <row r="479" spans="1:12" ht="15" x14ac:dyDescent="0.25">
      <c r="A479" s="23"/>
      <c r="B479" s="15"/>
      <c r="C479" s="11"/>
      <c r="D479" s="7"/>
      <c r="E479" s="51"/>
      <c r="F479" s="52"/>
      <c r="G479" s="53"/>
      <c r="H479" s="53"/>
      <c r="I479" s="63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127</v>
      </c>
      <c r="F480" s="82">
        <v>200</v>
      </c>
      <c r="G480" s="63">
        <v>0.12</v>
      </c>
      <c r="H480" s="63">
        <v>0.12</v>
      </c>
      <c r="I480" s="63">
        <v>10.92</v>
      </c>
      <c r="J480" s="52">
        <v>44.42</v>
      </c>
      <c r="K480" s="44" t="s">
        <v>133</v>
      </c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47</v>
      </c>
      <c r="F481" s="82">
        <v>30</v>
      </c>
      <c r="G481" s="63">
        <v>2.4</v>
      </c>
      <c r="H481" s="63">
        <v>0.6</v>
      </c>
      <c r="I481" s="63">
        <v>16.5</v>
      </c>
      <c r="J481" s="52">
        <v>81</v>
      </c>
      <c r="K481" s="44" t="s">
        <v>84</v>
      </c>
      <c r="L481" s="43"/>
    </row>
    <row r="482" spans="1:12" ht="15" x14ac:dyDescent="0.25">
      <c r="A482" s="23"/>
      <c r="B482" s="15"/>
      <c r="C482" s="11"/>
      <c r="D482" s="7" t="s">
        <v>32</v>
      </c>
      <c r="E482" s="68" t="s">
        <v>144</v>
      </c>
      <c r="F482" s="84">
        <v>40</v>
      </c>
      <c r="G482" s="69">
        <v>2.88</v>
      </c>
      <c r="H482" s="69">
        <v>0.44</v>
      </c>
      <c r="I482" s="69">
        <v>19</v>
      </c>
      <c r="J482" s="69">
        <v>91.2</v>
      </c>
      <c r="K482" s="44" t="s">
        <v>84</v>
      </c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730</v>
      </c>
      <c r="G488" s="19">
        <f>SUM(G476:G487)</f>
        <v>30.65</v>
      </c>
      <c r="H488" s="19">
        <f t="shared" ref="H488:J488" si="149">SUM(H476:H487)</f>
        <v>51.75</v>
      </c>
      <c r="I488" s="19">
        <f t="shared" si="149"/>
        <v>81.92</v>
      </c>
      <c r="J488" s="19">
        <f t="shared" si="149"/>
        <v>916.28</v>
      </c>
      <c r="K488" s="25"/>
      <c r="L488" s="19">
        <f t="shared" ref="L488" si="150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88" t="s">
        <v>4</v>
      </c>
      <c r="D489" s="89"/>
      <c r="E489" s="31"/>
      <c r="F489" s="32">
        <f>F475+F488</f>
        <v>1230</v>
      </c>
      <c r="G489" s="32">
        <f t="shared" ref="G489:J489" si="151">G475+G488</f>
        <v>61.449999999999996</v>
      </c>
      <c r="H489" s="32">
        <f t="shared" si="151"/>
        <v>78.84</v>
      </c>
      <c r="I489" s="32">
        <f t="shared" si="151"/>
        <v>134.23000000000002</v>
      </c>
      <c r="J489" s="32">
        <f t="shared" si="151"/>
        <v>1492.37</v>
      </c>
      <c r="K489" s="32"/>
      <c r="L489" s="32">
        <f t="shared" ref="L489" si="152">L475+L488</f>
        <v>215.02</v>
      </c>
    </row>
    <row r="490" spans="1:12" ht="13.5" thickBot="1" x14ac:dyDescent="0.25">
      <c r="A490" s="27"/>
      <c r="B490" s="28"/>
      <c r="C490" s="93" t="s">
        <v>5</v>
      </c>
      <c r="D490" s="93"/>
      <c r="E490" s="9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1287.1500000000001</v>
      </c>
      <c r="G490" s="78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59.005999999999993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67.700999999999993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174.46100000000001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1547.6550000000002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  <ignoredErrors>
    <ignoredError sqref="K395 K420 K428 K1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Владлена Червякова</cp:lastModifiedBy>
  <dcterms:created xsi:type="dcterms:W3CDTF">2022-05-16T14:23:56Z</dcterms:created>
  <dcterms:modified xsi:type="dcterms:W3CDTF">2025-02-12T11:16:11Z</dcterms:modified>
</cp:coreProperties>
</file>